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2022" sheetId="1" r:id="rId1"/>
    <sheet name="市州资金" sheetId="2" state="hidden" r:id="rId2"/>
    <sheet name="其他资金" sheetId="3" state="hidden" r:id="rId3"/>
  </sheets>
  <definedNames>
    <definedName name="_xlnm.Print_Area" localSheetId="2">'其他资金'!$A$1:$U$20</definedName>
    <definedName name="_xlnm.Print_Area" localSheetId="0">'2022'!$A$1:$U$33</definedName>
    <definedName name="_xlnm.Print_Area" localSheetId="1">'市州资金'!$A$1:$U$20</definedName>
    <definedName name="_xlnm.Print_Titles" localSheetId="2">'其他资金'!$1:$6</definedName>
    <definedName name="_xlnm.Print_Titles" localSheetId="0">'2022'!$1:$6</definedName>
    <definedName name="_xlnm.Print_Titles" localSheetId="1">'市州资金'!$1:$6</definedName>
  </definedNames>
  <calcPr fullCalcOnLoad="1"/>
</workbook>
</file>

<file path=xl/sharedStrings.xml><?xml version="1.0" encoding="utf-8"?>
<sst xmlns="http://schemas.openxmlformats.org/spreadsheetml/2006/main" count="147" uniqueCount="70">
  <si>
    <t>2022年镇赉县中央、省级、市级、县级衔接资金分配表</t>
  </si>
  <si>
    <t>单位：万元</t>
  </si>
  <si>
    <t>序号</t>
  </si>
  <si>
    <t>资金名称</t>
  </si>
  <si>
    <t>下达指标数</t>
  </si>
  <si>
    <t>指标文支出功能科目编码</t>
  </si>
  <si>
    <t>未整合继续按原用途使用数</t>
  </si>
  <si>
    <t>实际整合数（整合方案数）</t>
  </si>
  <si>
    <t>衔接资金使用情况</t>
  </si>
  <si>
    <r>
      <t>备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注</t>
    </r>
  </si>
  <si>
    <t>对应方案中的具体项目名称</t>
  </si>
  <si>
    <t>项目主管部门</t>
  </si>
  <si>
    <t>项目投资规模</t>
  </si>
  <si>
    <t>实际（预计）支出功能科目编码</t>
  </si>
  <si>
    <t>合计</t>
  </si>
  <si>
    <t>衔接资金</t>
  </si>
  <si>
    <t>其他资金</t>
  </si>
  <si>
    <t>中央衔接资金</t>
  </si>
  <si>
    <t>吉财农指〔2021〕980号</t>
  </si>
  <si>
    <t>镇赉县特色养殖基地三期建设项目（续建）</t>
  </si>
  <si>
    <t>11个乡镇千村示范建设项目</t>
  </si>
  <si>
    <t>2022年农村供水保障工程</t>
  </si>
  <si>
    <t>镇赉县2022年春季雨露计划项目</t>
  </si>
  <si>
    <t>吉财农指〔2022〕189号</t>
  </si>
  <si>
    <t>哈吐气乡宝山村道路两侧硬化建设项目</t>
  </si>
  <si>
    <t>莫莫格乡乌兰召村蒙古族特色民宿旅游项目</t>
  </si>
  <si>
    <t>莫莫格乡莫莫格村道路两侧硬化项目</t>
  </si>
  <si>
    <t>镇赉县坦途镇四家村以工代赈工程项目</t>
  </si>
  <si>
    <t>镇赉县哈吐气乡哈吐气村以工代赈项目</t>
  </si>
  <si>
    <t>未落实具体项目</t>
  </si>
  <si>
    <t>文冠果、沙棘采摘园建设项目</t>
  </si>
  <si>
    <t>吉财农指〔2022〕235号</t>
  </si>
  <si>
    <t>省级衔接资金</t>
  </si>
  <si>
    <t>吉财农指【2021】980号</t>
  </si>
  <si>
    <t>新能源乡村振兴工程（一期）</t>
  </si>
  <si>
    <t>沿江镇水产品交易市场项目</t>
  </si>
  <si>
    <t>镇赉县2022年庭院经济奖励资金</t>
  </si>
  <si>
    <t>镇赉县2022年小额贷款贴息</t>
  </si>
  <si>
    <t>镇赉县建平乡后六家子村以工代赈项目</t>
  </si>
  <si>
    <t>吉财农指【2022】97号</t>
  </si>
  <si>
    <t>镇赉县莫莫格乡乌兰召村以工代赈工程项目</t>
  </si>
  <si>
    <t>镇赉县五棵树镇树北村以工代赈项目</t>
  </si>
  <si>
    <t>市级衔接资金</t>
  </si>
  <si>
    <t>白财农指【2021】114号</t>
  </si>
  <si>
    <t>县本级衔接资金</t>
  </si>
  <si>
    <t>附表3：</t>
  </si>
  <si>
    <t>镇赉县2019年度市州资金整合使用情况表</t>
  </si>
  <si>
    <t>市州资金名称</t>
  </si>
  <si>
    <t>实际整合资金使用情况</t>
  </si>
  <si>
    <r>
      <t>备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注</t>
    </r>
  </si>
  <si>
    <t>整合资金</t>
  </si>
  <si>
    <t>名称1</t>
  </si>
  <si>
    <t>下达指标文号</t>
  </si>
  <si>
    <t>项目1</t>
  </si>
  <si>
    <t>项目2</t>
  </si>
  <si>
    <t>……</t>
  </si>
  <si>
    <t>——</t>
  </si>
  <si>
    <r>
      <t>名称</t>
    </r>
    <r>
      <rPr>
        <sz val="10"/>
        <color indexed="8"/>
        <rFont val="仿宋"/>
        <family val="3"/>
      </rPr>
      <t>2</t>
    </r>
  </si>
  <si>
    <r>
      <t>名称</t>
    </r>
    <r>
      <rPr>
        <sz val="10"/>
        <color indexed="8"/>
        <rFont val="仿宋"/>
        <family val="3"/>
      </rPr>
      <t>3</t>
    </r>
  </si>
  <si>
    <t>附表4：</t>
  </si>
  <si>
    <t>镇赉县2019年度其他资金整合使用情况表</t>
  </si>
  <si>
    <t>县市本级安排资金</t>
  </si>
  <si>
    <t>危房改造</t>
  </si>
  <si>
    <t>对口帮扶资金</t>
  </si>
  <si>
    <t>朝阳区对口帮扶资金</t>
  </si>
  <si>
    <t>社会帮扶资金</t>
  </si>
  <si>
    <t>一汽集团捐赠资金</t>
  </si>
  <si>
    <t>万宝山养殖产业扶贫基地</t>
  </si>
  <si>
    <t>县扶贫办</t>
  </si>
  <si>
    <t>捐赠等其他资金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</si>
</sst>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</numFmts>
  <fonts count="8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8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8"/>
      <color indexed="8"/>
      <name val="黑体"/>
      <family val="3"/>
    </font>
    <font>
      <sz val="9"/>
      <name val="黑体"/>
      <family val="3"/>
    </font>
    <font>
      <sz val="10"/>
      <color indexed="8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黑体"/>
      <family val="3"/>
    </font>
    <font>
      <sz val="20"/>
      <color rgb="FF000000"/>
      <name val="方正小标宋简体"/>
      <family val="0"/>
    </font>
    <font>
      <b/>
      <sz val="12"/>
      <color rgb="FF000000"/>
      <name val="宋体"/>
      <family val="0"/>
    </font>
    <font>
      <sz val="10"/>
      <color rgb="FF000000"/>
      <name val="仿宋"/>
      <family val="3"/>
    </font>
    <font>
      <sz val="8"/>
      <color rgb="FF000000"/>
      <name val="仿宋"/>
      <family val="3"/>
    </font>
    <font>
      <sz val="11"/>
      <color theme="1"/>
      <name val="黑体"/>
      <family val="3"/>
    </font>
    <font>
      <sz val="11"/>
      <color theme="1"/>
      <name val="仿宋"/>
      <family val="3"/>
    </font>
    <font>
      <b/>
      <sz val="20"/>
      <color rgb="FF000000"/>
      <name val="方正小标宋简体"/>
      <family val="0"/>
    </font>
    <font>
      <b/>
      <sz val="12"/>
      <color rgb="FF000000"/>
      <name val="黑体"/>
      <family val="3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仿宋"/>
      <family val="3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2"/>
      <color rgb="FF000000"/>
      <name val="黑体"/>
      <family val="3"/>
    </font>
    <font>
      <sz val="12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34" fillId="0" borderId="0" applyProtection="0">
      <alignment/>
    </xf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4" fillId="0" borderId="0" applyProtection="0">
      <alignment vertical="center"/>
    </xf>
  </cellStyleXfs>
  <cellXfs count="15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67" fillId="33" borderId="0" xfId="54" applyNumberFormat="1" applyFont="1" applyFill="1" applyAlignment="1">
      <alignment horizontal="center" vertical="center" wrapText="1"/>
    </xf>
    <xf numFmtId="0" fontId="2" fillId="33" borderId="9" xfId="54" applyNumberFormat="1" applyFont="1" applyFill="1" applyBorder="1" applyAlignment="1">
      <alignment horizontal="left" vertical="center" wrapText="1"/>
    </xf>
    <xf numFmtId="0" fontId="2" fillId="33" borderId="9" xfId="54" applyNumberFormat="1" applyFont="1" applyFill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center" vertical="center" wrapText="1"/>
    </xf>
    <xf numFmtId="0" fontId="66" fillId="33" borderId="11" xfId="54" applyNumberFormat="1" applyFont="1" applyFill="1" applyBorder="1" applyAlignment="1">
      <alignment horizontal="center" vertical="center" wrapText="1"/>
    </xf>
    <xf numFmtId="176" fontId="6" fillId="33" borderId="11" xfId="54" applyNumberFormat="1" applyFont="1" applyFill="1" applyBorder="1" applyAlignment="1">
      <alignment horizontal="center" vertical="center" wrapText="1"/>
    </xf>
    <xf numFmtId="0" fontId="6" fillId="33" borderId="12" xfId="54" applyNumberFormat="1" applyFont="1" applyFill="1" applyBorder="1" applyAlignment="1">
      <alignment horizontal="center" vertical="center" wrapText="1"/>
    </xf>
    <xf numFmtId="0" fontId="6" fillId="33" borderId="11" xfId="54" applyNumberFormat="1" applyFont="1" applyFill="1" applyBorder="1" applyAlignment="1">
      <alignment horizontal="center" vertical="center" wrapText="1"/>
    </xf>
    <xf numFmtId="176" fontId="66" fillId="33" borderId="11" xfId="54" applyNumberFormat="1" applyFont="1" applyFill="1" applyBorder="1" applyAlignment="1">
      <alignment horizontal="center" vertical="center" wrapText="1"/>
    </xf>
    <xf numFmtId="0" fontId="6" fillId="33" borderId="13" xfId="54" applyNumberFormat="1" applyFont="1" applyFill="1" applyBorder="1" applyAlignment="1">
      <alignment horizontal="center" vertical="center" wrapText="1"/>
    </xf>
    <xf numFmtId="0" fontId="8" fillId="0" borderId="13" xfId="65" applyNumberFormat="1" applyFont="1" applyFill="1" applyBorder="1" applyAlignment="1">
      <alignment horizontal="center" vertical="center" wrapText="1"/>
    </xf>
    <xf numFmtId="0" fontId="68" fillId="0" borderId="11" xfId="65" applyNumberFormat="1" applyFont="1" applyFill="1" applyBorder="1" applyAlignment="1">
      <alignment horizontal="center" vertical="center" wrapText="1"/>
    </xf>
    <xf numFmtId="177" fontId="8" fillId="0" borderId="11" xfId="54" applyNumberFormat="1" applyFont="1" applyFill="1" applyBorder="1" applyAlignment="1">
      <alignment horizontal="center" vertical="center" wrapText="1"/>
    </xf>
    <xf numFmtId="0" fontId="4" fillId="0" borderId="13" xfId="65" applyNumberFormat="1" applyFont="1" applyFill="1" applyBorder="1" applyAlignment="1">
      <alignment horizontal="center" vertical="center" wrapText="1"/>
    </xf>
    <xf numFmtId="0" fontId="69" fillId="0" borderId="11" xfId="65" applyNumberFormat="1" applyFont="1" applyFill="1" applyBorder="1" applyAlignment="1">
      <alignment horizontal="left" vertical="center" wrapText="1"/>
    </xf>
    <xf numFmtId="177" fontId="10" fillId="0" borderId="11" xfId="54" applyNumberFormat="1" applyFont="1" applyFill="1" applyBorder="1" applyAlignment="1">
      <alignment horizontal="center" vertical="center" wrapText="1"/>
    </xf>
    <xf numFmtId="0" fontId="69" fillId="0" borderId="10" xfId="65" applyNumberFormat="1" applyFont="1" applyFill="1" applyBorder="1" applyAlignment="1">
      <alignment horizontal="center" vertical="center" wrapText="1"/>
    </xf>
    <xf numFmtId="0" fontId="4" fillId="0" borderId="14" xfId="65" applyNumberFormat="1" applyFont="1" applyFill="1" applyBorder="1" applyAlignment="1">
      <alignment horizontal="center" vertical="center" wrapText="1"/>
    </xf>
    <xf numFmtId="177" fontId="4" fillId="0" borderId="15" xfId="54" applyNumberFormat="1" applyFont="1" applyFill="1" applyBorder="1" applyAlignment="1">
      <alignment horizontal="center" vertical="center" wrapText="1"/>
    </xf>
    <xf numFmtId="177" fontId="69" fillId="0" borderId="11" xfId="54" applyNumberFormat="1" applyFont="1" applyFill="1" applyBorder="1" applyAlignment="1">
      <alignment horizontal="center" vertical="center" wrapText="1"/>
    </xf>
    <xf numFmtId="0" fontId="4" fillId="0" borderId="12" xfId="65" applyNumberFormat="1" applyFont="1" applyFill="1" applyBorder="1" applyAlignment="1">
      <alignment horizontal="center" vertical="center" wrapText="1"/>
    </xf>
    <xf numFmtId="0" fontId="4" fillId="0" borderId="16" xfId="65" applyNumberFormat="1" applyFont="1" applyFill="1" applyBorder="1" applyAlignment="1">
      <alignment horizontal="center" vertical="center" wrapText="1"/>
    </xf>
    <xf numFmtId="177" fontId="4" fillId="0" borderId="17" xfId="54" applyNumberFormat="1" applyFont="1" applyFill="1" applyBorder="1" applyAlignment="1">
      <alignment horizontal="center" vertical="center" wrapText="1"/>
    </xf>
    <xf numFmtId="0" fontId="4" fillId="0" borderId="18" xfId="65" applyNumberFormat="1" applyFont="1" applyFill="1" applyBorder="1" applyAlignment="1">
      <alignment horizontal="center" vertical="center" wrapText="1"/>
    </xf>
    <xf numFmtId="177" fontId="4" fillId="0" borderId="19" xfId="54" applyNumberFormat="1" applyFont="1" applyFill="1" applyBorder="1" applyAlignment="1">
      <alignment horizontal="center" vertical="center" wrapText="1"/>
    </xf>
    <xf numFmtId="0" fontId="69" fillId="0" borderId="11" xfId="65" applyNumberFormat="1" applyFont="1" applyFill="1" applyBorder="1" applyAlignment="1">
      <alignment horizontal="center" vertical="center" wrapText="1"/>
    </xf>
    <xf numFmtId="0" fontId="4" fillId="0" borderId="11" xfId="65" applyNumberFormat="1" applyFont="1" applyFill="1" applyBorder="1" applyAlignment="1">
      <alignment horizontal="center" vertical="center" wrapText="1"/>
    </xf>
    <xf numFmtId="177" fontId="4" fillId="0" borderId="11" xfId="54" applyNumberFormat="1" applyFont="1" applyFill="1" applyBorder="1" applyAlignment="1">
      <alignment horizontal="center" vertical="center" wrapText="1"/>
    </xf>
    <xf numFmtId="177" fontId="11" fillId="0" borderId="11" xfId="54" applyNumberFormat="1" applyFont="1" applyFill="1" applyBorder="1" applyAlignment="1">
      <alignment horizontal="center" vertical="center" wrapText="1"/>
    </xf>
    <xf numFmtId="177" fontId="70" fillId="0" borderId="11" xfId="54" applyNumberFormat="1" applyFont="1" applyFill="1" applyBorder="1" applyAlignment="1">
      <alignment horizontal="center" vertical="center" wrapText="1"/>
    </xf>
    <xf numFmtId="0" fontId="69" fillId="33" borderId="9" xfId="54" applyNumberFormat="1" applyFont="1" applyFill="1" applyBorder="1" applyAlignment="1">
      <alignment horizontal="right" vertical="center" wrapText="1"/>
    </xf>
    <xf numFmtId="0" fontId="4" fillId="33" borderId="9" xfId="54" applyNumberFormat="1" applyFont="1" applyFill="1" applyBorder="1" applyAlignment="1">
      <alignment horizontal="right" vertical="center" wrapText="1"/>
    </xf>
    <xf numFmtId="176" fontId="6" fillId="33" borderId="11" xfId="54" applyNumberFormat="1" applyFont="1" applyFill="1" applyBorder="1" applyAlignment="1">
      <alignment vertical="center" wrapText="1"/>
    </xf>
    <xf numFmtId="177" fontId="13" fillId="0" borderId="11" xfId="54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8" fillId="33" borderId="0" xfId="0" applyNumberFormat="1" applyFont="1" applyFill="1" applyBorder="1" applyAlignment="1">
      <alignment vertical="center" wrapText="1"/>
    </xf>
    <xf numFmtId="0" fontId="4" fillId="34" borderId="13" xfId="65" applyNumberFormat="1" applyFont="1" applyFill="1" applyBorder="1" applyAlignment="1">
      <alignment horizontal="center" vertical="center" wrapText="1"/>
    </xf>
    <xf numFmtId="0" fontId="69" fillId="34" borderId="11" xfId="65" applyNumberFormat="1" applyFont="1" applyFill="1" applyBorder="1" applyAlignment="1">
      <alignment horizontal="left" vertical="center" wrapText="1"/>
    </xf>
    <xf numFmtId="177" fontId="10" fillId="34" borderId="11" xfId="54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73" fillId="33" borderId="0" xfId="54" applyNumberFormat="1" applyFont="1" applyFill="1" applyAlignment="1">
      <alignment horizontal="center" vertical="center" wrapText="1"/>
    </xf>
    <xf numFmtId="0" fontId="17" fillId="0" borderId="13" xfId="65" applyNumberFormat="1" applyFont="1" applyFill="1" applyBorder="1" applyAlignment="1">
      <alignment horizontal="center" vertical="center" wrapText="1"/>
    </xf>
    <xf numFmtId="0" fontId="74" fillId="0" borderId="11" xfId="65" applyNumberFormat="1" applyFont="1" applyFill="1" applyBorder="1" applyAlignment="1">
      <alignment horizontal="center" vertical="center" wrapText="1"/>
    </xf>
    <xf numFmtId="178" fontId="17" fillId="0" borderId="11" xfId="54" applyNumberFormat="1" applyFont="1" applyFill="1" applyBorder="1" applyAlignment="1">
      <alignment horizontal="center" vertical="center" wrapText="1"/>
    </xf>
    <xf numFmtId="177" fontId="17" fillId="0" borderId="11" xfId="54" applyNumberFormat="1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>
      <alignment horizontal="center" vertical="center" wrapText="1"/>
    </xf>
    <xf numFmtId="177" fontId="18" fillId="0" borderId="11" xfId="54" applyNumberFormat="1" applyFont="1" applyFill="1" applyBorder="1" applyAlignment="1">
      <alignment horizontal="center" vertical="center" wrapText="1"/>
    </xf>
    <xf numFmtId="177" fontId="19" fillId="0" borderId="11" xfId="54" applyNumberFormat="1" applyFont="1" applyFill="1" applyBorder="1" applyAlignment="1">
      <alignment horizontal="center" vertical="center" wrapText="1"/>
    </xf>
    <xf numFmtId="0" fontId="4" fillId="0" borderId="11" xfId="65" applyNumberFormat="1" applyFont="1" applyFill="1" applyBorder="1" applyAlignment="1">
      <alignment horizontal="center" vertical="center" wrapText="1"/>
    </xf>
    <xf numFmtId="0" fontId="13" fillId="0" borderId="15" xfId="65" applyNumberFormat="1" applyFont="1" applyFill="1" applyBorder="1" applyAlignment="1">
      <alignment horizontal="center" vertical="center" wrapText="1"/>
    </xf>
    <xf numFmtId="177" fontId="11" fillId="0" borderId="15" xfId="54" applyNumberFormat="1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7" xfId="65" applyNumberFormat="1" applyFont="1" applyFill="1" applyBorder="1" applyAlignment="1">
      <alignment horizontal="center" vertical="center" wrapText="1"/>
    </xf>
    <xf numFmtId="177" fontId="11" fillId="0" borderId="17" xfId="54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13" fillId="0" borderId="19" xfId="65" applyNumberFormat="1" applyFont="1" applyFill="1" applyBorder="1" applyAlignment="1">
      <alignment horizontal="center" vertical="center" wrapText="1"/>
    </xf>
    <xf numFmtId="177" fontId="11" fillId="0" borderId="19" xfId="54" applyNumberFormat="1" applyFont="1" applyFill="1" applyBorder="1" applyAlignment="1">
      <alignment horizontal="center" vertical="center" wrapText="1"/>
    </xf>
    <xf numFmtId="177" fontId="13" fillId="0" borderId="15" xfId="54" applyNumberFormat="1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177" fontId="13" fillId="0" borderId="17" xfId="54" applyNumberFormat="1" applyFont="1" applyFill="1" applyBorder="1" applyAlignment="1">
      <alignment horizontal="center" vertical="center" wrapText="1"/>
    </xf>
    <xf numFmtId="0" fontId="13" fillId="0" borderId="11" xfId="65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177" fontId="23" fillId="0" borderId="14" xfId="54" applyNumberFormat="1" applyFont="1" applyFill="1" applyBorder="1" applyAlignment="1">
      <alignment horizontal="center" vertical="center" wrapText="1"/>
    </xf>
    <xf numFmtId="177" fontId="23" fillId="0" borderId="15" xfId="54" applyNumberFormat="1" applyFont="1" applyFill="1" applyBorder="1" applyAlignment="1">
      <alignment horizontal="center" vertical="center" wrapText="1"/>
    </xf>
    <xf numFmtId="177" fontId="24" fillId="0" borderId="15" xfId="54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74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77" fontId="15" fillId="0" borderId="14" xfId="54" applyNumberFormat="1" applyFont="1" applyFill="1" applyBorder="1" applyAlignment="1">
      <alignment horizontal="center" vertical="center" wrapText="1"/>
    </xf>
    <xf numFmtId="177" fontId="15" fillId="0" borderId="15" xfId="54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7" xfId="65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177" fontId="23" fillId="0" borderId="16" xfId="54" applyNumberFormat="1" applyFont="1" applyFill="1" applyBorder="1" applyAlignment="1">
      <alignment horizontal="center" vertical="center" wrapText="1"/>
    </xf>
    <xf numFmtId="177" fontId="23" fillId="0" borderId="17" xfId="54" applyNumberFormat="1" applyFont="1" applyFill="1" applyBorder="1" applyAlignment="1">
      <alignment horizontal="center" vertical="center" wrapText="1"/>
    </xf>
    <xf numFmtId="177" fontId="24" fillId="0" borderId="17" xfId="54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177" fontId="15" fillId="0" borderId="16" xfId="54" applyNumberFormat="1" applyFont="1" applyFill="1" applyBorder="1" applyAlignment="1">
      <alignment horizontal="center" vertical="center" wrapText="1"/>
    </xf>
    <xf numFmtId="177" fontId="15" fillId="0" borderId="17" xfId="54" applyNumberFormat="1" applyFont="1" applyFill="1" applyBorder="1" applyAlignment="1">
      <alignment horizontal="center" vertical="center" wrapText="1"/>
    </xf>
    <xf numFmtId="0" fontId="13" fillId="0" borderId="11" xfId="65" applyNumberFormat="1" applyFont="1" applyFill="1" applyBorder="1" applyAlignment="1">
      <alignment vertical="center" wrapText="1"/>
    </xf>
    <xf numFmtId="178" fontId="13" fillId="0" borderId="11" xfId="54" applyNumberFormat="1" applyFont="1" applyFill="1" applyBorder="1" applyAlignment="1">
      <alignment horizontal="center" vertical="center" wrapText="1"/>
    </xf>
    <xf numFmtId="177" fontId="15" fillId="0" borderId="11" xfId="54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177" fontId="4" fillId="0" borderId="0" xfId="54" applyNumberFormat="1" applyFont="1" applyFill="1" applyBorder="1" applyAlignment="1">
      <alignment horizontal="center" vertical="center" wrapText="1"/>
    </xf>
    <xf numFmtId="177" fontId="23" fillId="0" borderId="0" xfId="54" applyNumberFormat="1" applyFont="1" applyFill="1" applyBorder="1" applyAlignment="1">
      <alignment horizontal="center" vertical="center" wrapText="1"/>
    </xf>
    <xf numFmtId="177" fontId="23" fillId="0" borderId="0" xfId="54" applyNumberFormat="1" applyFont="1" applyFill="1" applyBorder="1" applyAlignment="1">
      <alignment horizontal="center" vertical="center" wrapText="1"/>
    </xf>
    <xf numFmtId="177" fontId="24" fillId="0" borderId="0" xfId="5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177" fontId="4" fillId="0" borderId="0" xfId="54" applyNumberFormat="1" applyFont="1" applyFill="1" applyBorder="1" applyAlignment="1">
      <alignment horizontal="center" vertical="center" wrapText="1"/>
    </xf>
    <xf numFmtId="177" fontId="23" fillId="0" borderId="0" xfId="54" applyNumberFormat="1" applyFont="1" applyFill="1" applyBorder="1" applyAlignment="1">
      <alignment horizontal="center" vertical="center" wrapText="1"/>
    </xf>
    <xf numFmtId="177" fontId="24" fillId="0" borderId="0" xfId="5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8" fillId="33" borderId="9" xfId="54" applyNumberFormat="1" applyFont="1" applyFill="1" applyBorder="1" applyAlignment="1">
      <alignment horizontal="right" vertical="center" wrapText="1"/>
    </xf>
    <xf numFmtId="0" fontId="2" fillId="33" borderId="9" xfId="54" applyNumberFormat="1" applyFont="1" applyFill="1" applyBorder="1" applyAlignment="1">
      <alignment horizontal="right" vertical="center" wrapText="1"/>
    </xf>
    <xf numFmtId="176" fontId="6" fillId="33" borderId="15" xfId="54" applyNumberFormat="1" applyFont="1" applyFill="1" applyBorder="1" applyAlignment="1">
      <alignment vertical="center" wrapText="1"/>
    </xf>
    <xf numFmtId="179" fontId="17" fillId="0" borderId="11" xfId="54" applyNumberFormat="1" applyFont="1" applyFill="1" applyBorder="1" applyAlignment="1">
      <alignment horizontal="center" vertical="center" wrapText="1"/>
    </xf>
    <xf numFmtId="177" fontId="75" fillId="0" borderId="11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/>
    </xf>
    <xf numFmtId="177" fontId="27" fillId="0" borderId="11" xfId="54" applyNumberFormat="1" applyFont="1" applyFill="1" applyBorder="1" applyAlignment="1">
      <alignment horizontal="center" vertical="center" wrapText="1"/>
    </xf>
    <xf numFmtId="177" fontId="79" fillId="0" borderId="15" xfId="54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7" fontId="80" fillId="0" borderId="15" xfId="54" applyNumberFormat="1" applyFont="1" applyFill="1" applyBorder="1" applyAlignment="1">
      <alignment horizontal="center" vertical="center" wrapText="1"/>
    </xf>
    <xf numFmtId="177" fontId="79" fillId="0" borderId="17" xfId="54" applyNumberFormat="1" applyFont="1" applyFill="1" applyBorder="1" applyAlignment="1">
      <alignment horizontal="center" vertical="center" wrapText="1"/>
    </xf>
    <xf numFmtId="177" fontId="79" fillId="0" borderId="19" xfId="54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7" fontId="10" fillId="0" borderId="0" xfId="54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7" fontId="10" fillId="0" borderId="0" xfId="54" applyNumberFormat="1" applyFont="1" applyFill="1" applyBorder="1" applyAlignment="1">
      <alignment horizontal="center" vertical="center" wrapText="1"/>
    </xf>
    <xf numFmtId="176" fontId="66" fillId="33" borderId="15" xfId="54" applyNumberFormat="1" applyFont="1" applyFill="1" applyBorder="1" applyAlignment="1">
      <alignment horizontal="center" vertical="center" wrapText="1"/>
    </xf>
    <xf numFmtId="176" fontId="6" fillId="33" borderId="17" xfId="54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177" fontId="79" fillId="0" borderId="14" xfId="54" applyNumberFormat="1" applyFont="1" applyFill="1" applyBorder="1" applyAlignment="1">
      <alignment horizontal="center" vertical="center" wrapText="1"/>
    </xf>
    <xf numFmtId="177" fontId="80" fillId="0" borderId="11" xfId="54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2_2-1统计表_1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Zeros="0" tabSelected="1" view="pageBreakPreview" zoomScale="115" zoomScaleSheetLayoutView="115" workbookViewId="0" topLeftCell="A1">
      <selection activeCell="Y26" sqref="Y26"/>
    </sheetView>
  </sheetViews>
  <sheetFormatPr defaultColWidth="9.00390625" defaultRowHeight="13.5" customHeight="1"/>
  <cols>
    <col min="1" max="1" width="3.140625" style="6" customWidth="1"/>
    <col min="2" max="2" width="19.00390625" style="6" customWidth="1"/>
    <col min="3" max="3" width="10.7109375" style="6" customWidth="1"/>
    <col min="4" max="4" width="12.28125" style="7" hidden="1" customWidth="1"/>
    <col min="5" max="6" width="10.7109375" style="6" hidden="1" customWidth="1"/>
    <col min="7" max="7" width="20.140625" style="6" customWidth="1"/>
    <col min="8" max="11" width="10.7109375" style="6" customWidth="1"/>
    <col min="12" max="12" width="12.421875" style="6" customWidth="1"/>
    <col min="13" max="20" width="9.140625" style="6" hidden="1" customWidth="1"/>
    <col min="21" max="21" width="10.7109375" style="7" customWidth="1"/>
    <col min="22" max="239" width="9.00390625" style="6" customWidth="1"/>
    <col min="240" max="16384" width="9.00390625" style="8" customWidth="1"/>
  </cols>
  <sheetData>
    <row r="1" spans="1:2" ht="16.5" customHeight="1">
      <c r="A1" s="9"/>
      <c r="B1" s="10"/>
    </row>
    <row r="2" spans="1:21" ht="36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1" customFormat="1" ht="16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5" t="s">
        <v>1</v>
      </c>
      <c r="M3" s="126"/>
      <c r="N3" s="126"/>
      <c r="O3" s="126"/>
      <c r="P3" s="126"/>
      <c r="Q3" s="126"/>
      <c r="R3" s="126"/>
      <c r="S3" s="126"/>
      <c r="T3" s="126"/>
      <c r="U3" s="126"/>
    </row>
    <row r="4" spans="1:234" s="56" customFormat="1" ht="24.75" customHeight="1">
      <c r="A4" s="18" t="s">
        <v>2</v>
      </c>
      <c r="B4" s="18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/>
      <c r="I4" s="16"/>
      <c r="J4" s="16"/>
      <c r="K4" s="16"/>
      <c r="L4" s="16"/>
      <c r="M4" s="43"/>
      <c r="N4" s="43"/>
      <c r="O4" s="43"/>
      <c r="P4" s="43"/>
      <c r="Q4" s="43"/>
      <c r="R4" s="43"/>
      <c r="S4" s="43"/>
      <c r="T4" s="43"/>
      <c r="U4" s="143" t="s">
        <v>9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</row>
    <row r="5" spans="1:234" s="56" customFormat="1" ht="24.75" customHeight="1">
      <c r="A5" s="18"/>
      <c r="B5" s="18"/>
      <c r="C5" s="16"/>
      <c r="D5" s="16"/>
      <c r="E5" s="16"/>
      <c r="F5" s="16"/>
      <c r="G5" s="16" t="s">
        <v>10</v>
      </c>
      <c r="H5" s="19" t="s">
        <v>11</v>
      </c>
      <c r="I5" s="16" t="s">
        <v>12</v>
      </c>
      <c r="J5" s="16"/>
      <c r="K5" s="16"/>
      <c r="L5" s="16" t="s">
        <v>13</v>
      </c>
      <c r="M5" s="127"/>
      <c r="N5" s="127"/>
      <c r="O5" s="127"/>
      <c r="P5" s="127"/>
      <c r="Q5" s="127"/>
      <c r="R5" s="127"/>
      <c r="S5" s="127"/>
      <c r="T5" s="127"/>
      <c r="U5" s="144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</row>
    <row r="6" spans="1:234" s="56" customFormat="1" ht="24.75" customHeight="1">
      <c r="A6" s="18"/>
      <c r="B6" s="18"/>
      <c r="C6" s="16"/>
      <c r="D6" s="16"/>
      <c r="E6" s="16"/>
      <c r="F6" s="16"/>
      <c r="G6" s="16"/>
      <c r="H6" s="16"/>
      <c r="I6" s="16" t="s">
        <v>14</v>
      </c>
      <c r="J6" s="16" t="s">
        <v>15</v>
      </c>
      <c r="K6" s="16" t="s">
        <v>16</v>
      </c>
      <c r="L6" s="16"/>
      <c r="M6" s="127"/>
      <c r="N6" s="127"/>
      <c r="O6" s="127"/>
      <c r="P6" s="127"/>
      <c r="Q6" s="127"/>
      <c r="R6" s="127"/>
      <c r="S6" s="127"/>
      <c r="T6" s="127"/>
      <c r="U6" s="144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</row>
    <row r="7" spans="1:256" s="62" customFormat="1" ht="27" customHeight="1">
      <c r="A7" s="67"/>
      <c r="B7" s="68" t="s">
        <v>14</v>
      </c>
      <c r="C7" s="69">
        <v>14445.45</v>
      </c>
      <c r="D7" s="70"/>
      <c r="E7" s="70">
        <v>1536</v>
      </c>
      <c r="F7" s="70">
        <v>14634</v>
      </c>
      <c r="G7" s="70"/>
      <c r="H7" s="70"/>
      <c r="I7" s="128">
        <v>14445.45</v>
      </c>
      <c r="J7" s="128">
        <v>14445.45</v>
      </c>
      <c r="K7" s="70"/>
      <c r="L7" s="70"/>
      <c r="M7" s="70" t="e">
        <f>M8+#REF!+#REF!+#REF!+#REF!+#REF!+#REF!+#REF!+#REF!+#REF!</f>
        <v>#REF!</v>
      </c>
      <c r="N7" s="70" t="e">
        <f>N8+#REF!+#REF!+#REF!+#REF!+#REF!+#REF!+#REF!+#REF!+#REF!</f>
        <v>#REF!</v>
      </c>
      <c r="O7" s="70" t="e">
        <f>O8+#REF!+#REF!+#REF!+#REF!+#REF!+#REF!+#REF!+#REF!+#REF!</f>
        <v>#REF!</v>
      </c>
      <c r="P7" s="70" t="e">
        <f>P8+#REF!+#REF!+#REF!+#REF!+#REF!+#REF!+#REF!+#REF!+#REF!</f>
        <v>#REF!</v>
      </c>
      <c r="Q7" s="70" t="e">
        <f>Q8+#REF!+#REF!+#REF!+#REF!+#REF!+#REF!+#REF!+#REF!+#REF!</f>
        <v>#REF!</v>
      </c>
      <c r="R7" s="70" t="e">
        <f>R8+#REF!+#REF!+#REF!+#REF!+#REF!+#REF!+#REF!+#REF!+#REF!</f>
        <v>#REF!</v>
      </c>
      <c r="S7" s="70" t="e">
        <f>S8+#REF!+#REF!+#REF!+#REF!+#REF!+#REF!+#REF!+#REF!+#REF!</f>
        <v>#REF!</v>
      </c>
      <c r="T7" s="70" t="e">
        <f>T8+#REF!+#REF!+#REF!+#REF!+#REF!+#REF!+#REF!+#REF!+#REF!</f>
        <v>#REF!</v>
      </c>
      <c r="U7" s="145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53"/>
      <c r="IB7" s="153"/>
      <c r="IC7" s="153"/>
      <c r="ID7" s="153"/>
      <c r="IE7" s="153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</row>
    <row r="8" spans="1:256" s="63" customFormat="1" ht="22.5" customHeight="1">
      <c r="A8" s="71">
        <v>1</v>
      </c>
      <c r="B8" s="72" t="s">
        <v>17</v>
      </c>
      <c r="C8" s="73">
        <v>10482</v>
      </c>
      <c r="D8" s="74"/>
      <c r="E8" s="74"/>
      <c r="F8" s="73">
        <v>6888</v>
      </c>
      <c r="G8" s="73"/>
      <c r="H8" s="73"/>
      <c r="I8" s="73">
        <v>10482</v>
      </c>
      <c r="J8" s="73">
        <v>10482</v>
      </c>
      <c r="K8" s="73"/>
      <c r="L8" s="74"/>
      <c r="M8" s="74">
        <f aca="true" t="shared" si="0" ref="M8:T8">SUM(M22:M33)</f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  <c r="R8" s="74">
        <f t="shared" si="0"/>
        <v>0</v>
      </c>
      <c r="S8" s="74">
        <f t="shared" si="0"/>
        <v>0</v>
      </c>
      <c r="T8" s="74">
        <f t="shared" si="0"/>
        <v>0</v>
      </c>
      <c r="U8" s="145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53"/>
      <c r="IB8" s="153"/>
      <c r="IC8" s="153"/>
      <c r="ID8" s="153"/>
      <c r="IE8" s="153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</row>
    <row r="9" spans="1:234" s="4" customFormat="1" ht="27" customHeight="1">
      <c r="A9" s="75"/>
      <c r="B9" s="76" t="s">
        <v>18</v>
      </c>
      <c r="C9" s="77">
        <v>9285</v>
      </c>
      <c r="D9" s="78">
        <v>21305</v>
      </c>
      <c r="E9" s="26"/>
      <c r="F9" s="26">
        <v>4985</v>
      </c>
      <c r="G9" s="79" t="s">
        <v>19</v>
      </c>
      <c r="H9" s="80"/>
      <c r="I9" s="85">
        <v>5000</v>
      </c>
      <c r="J9" s="85">
        <v>5000</v>
      </c>
      <c r="K9" s="26"/>
      <c r="L9" s="26">
        <v>2130505</v>
      </c>
      <c r="M9" s="26"/>
      <c r="N9" s="26"/>
      <c r="O9" s="26"/>
      <c r="P9" s="26"/>
      <c r="Q9" s="26"/>
      <c r="R9" s="26"/>
      <c r="S9" s="26"/>
      <c r="T9" s="26"/>
      <c r="U9" s="50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</row>
    <row r="10" spans="1:234" s="4" customFormat="1" ht="27" customHeight="1">
      <c r="A10" s="75"/>
      <c r="B10" s="81"/>
      <c r="C10" s="82"/>
      <c r="D10" s="78"/>
      <c r="E10" s="26"/>
      <c r="F10" s="26"/>
      <c r="G10" s="83" t="s">
        <v>20</v>
      </c>
      <c r="H10" s="84"/>
      <c r="I10" s="84">
        <v>3654</v>
      </c>
      <c r="J10" s="84">
        <v>3654</v>
      </c>
      <c r="K10" s="26"/>
      <c r="L10" s="26">
        <v>2130504</v>
      </c>
      <c r="M10" s="26"/>
      <c r="N10" s="26"/>
      <c r="O10" s="26"/>
      <c r="P10" s="26"/>
      <c r="Q10" s="26"/>
      <c r="R10" s="26"/>
      <c r="S10" s="26"/>
      <c r="T10" s="26"/>
      <c r="U10" s="50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</row>
    <row r="11" spans="1:234" s="4" customFormat="1" ht="27" customHeight="1">
      <c r="A11" s="75"/>
      <c r="B11" s="81"/>
      <c r="C11" s="82"/>
      <c r="D11" s="78"/>
      <c r="E11" s="26"/>
      <c r="F11" s="26"/>
      <c r="G11" s="83" t="s">
        <v>21</v>
      </c>
      <c r="H11" s="85"/>
      <c r="I11" s="129">
        <v>563</v>
      </c>
      <c r="J11" s="129">
        <v>563</v>
      </c>
      <c r="K11" s="26"/>
      <c r="L11" s="26">
        <v>2130504</v>
      </c>
      <c r="M11" s="26"/>
      <c r="N11" s="26"/>
      <c r="O11" s="26"/>
      <c r="P11" s="26"/>
      <c r="Q11" s="26"/>
      <c r="R11" s="26"/>
      <c r="S11" s="26"/>
      <c r="T11" s="26"/>
      <c r="U11" s="50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</row>
    <row r="12" spans="1:234" s="4" customFormat="1" ht="27" customHeight="1">
      <c r="A12" s="75"/>
      <c r="B12" s="86"/>
      <c r="C12" s="87"/>
      <c r="D12" s="78"/>
      <c r="E12" s="26"/>
      <c r="F12" s="26"/>
      <c r="G12" s="83" t="s">
        <v>22</v>
      </c>
      <c r="H12" s="85"/>
      <c r="I12" s="129">
        <v>68</v>
      </c>
      <c r="J12" s="129">
        <v>68</v>
      </c>
      <c r="K12" s="26"/>
      <c r="L12" s="26">
        <v>2130599</v>
      </c>
      <c r="M12" s="26"/>
      <c r="N12" s="26"/>
      <c r="O12" s="26"/>
      <c r="P12" s="26"/>
      <c r="Q12" s="26"/>
      <c r="R12" s="26"/>
      <c r="S12" s="26"/>
      <c r="T12" s="26"/>
      <c r="U12" s="50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</row>
    <row r="13" spans="1:234" s="4" customFormat="1" ht="27" customHeight="1">
      <c r="A13" s="75"/>
      <c r="B13" s="76" t="s">
        <v>23</v>
      </c>
      <c r="C13" s="88">
        <v>997</v>
      </c>
      <c r="D13" s="78"/>
      <c r="E13" s="26"/>
      <c r="F13" s="26"/>
      <c r="G13" s="89" t="s">
        <v>24</v>
      </c>
      <c r="H13" s="80"/>
      <c r="I13" s="129">
        <v>83</v>
      </c>
      <c r="J13" s="129">
        <v>83</v>
      </c>
      <c r="K13" s="26"/>
      <c r="L13" s="26">
        <v>2130504</v>
      </c>
      <c r="M13" s="26"/>
      <c r="N13" s="26"/>
      <c r="O13" s="26"/>
      <c r="P13" s="26"/>
      <c r="Q13" s="26"/>
      <c r="R13" s="26"/>
      <c r="S13" s="26"/>
      <c r="T13" s="26"/>
      <c r="U13" s="50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</row>
    <row r="14" spans="1:234" s="4" customFormat="1" ht="27" customHeight="1">
      <c r="A14" s="75"/>
      <c r="B14" s="81"/>
      <c r="C14" s="90"/>
      <c r="D14" s="78"/>
      <c r="E14" s="26"/>
      <c r="F14" s="26"/>
      <c r="G14" s="89" t="s">
        <v>25</v>
      </c>
      <c r="H14" s="80"/>
      <c r="I14" s="129">
        <v>60</v>
      </c>
      <c r="J14" s="129">
        <v>60</v>
      </c>
      <c r="K14" s="26"/>
      <c r="L14" s="26">
        <v>2130504</v>
      </c>
      <c r="M14" s="26"/>
      <c r="N14" s="26"/>
      <c r="O14" s="26"/>
      <c r="P14" s="26"/>
      <c r="Q14" s="26"/>
      <c r="R14" s="26"/>
      <c r="S14" s="26"/>
      <c r="T14" s="26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</row>
    <row r="15" spans="1:234" s="4" customFormat="1" ht="27" customHeight="1">
      <c r="A15" s="75"/>
      <c r="B15" s="81"/>
      <c r="C15" s="90"/>
      <c r="D15" s="78"/>
      <c r="E15" s="26"/>
      <c r="F15" s="26"/>
      <c r="G15" s="89" t="s">
        <v>26</v>
      </c>
      <c r="H15" s="80"/>
      <c r="I15" s="129">
        <v>88</v>
      </c>
      <c r="J15" s="129">
        <v>88</v>
      </c>
      <c r="K15" s="80"/>
      <c r="L15" s="26">
        <v>2130504</v>
      </c>
      <c r="M15" s="26"/>
      <c r="N15" s="26"/>
      <c r="O15" s="26"/>
      <c r="P15" s="26"/>
      <c r="Q15" s="26"/>
      <c r="R15" s="26"/>
      <c r="S15" s="26"/>
      <c r="T15" s="26"/>
      <c r="U15" s="50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</row>
    <row r="16" spans="1:234" s="4" customFormat="1" ht="27" customHeight="1">
      <c r="A16" s="75"/>
      <c r="B16" s="81"/>
      <c r="C16" s="90"/>
      <c r="D16" s="78"/>
      <c r="E16" s="26"/>
      <c r="F16" s="26"/>
      <c r="G16" s="79" t="s">
        <v>27</v>
      </c>
      <c r="H16" s="80"/>
      <c r="I16" s="129">
        <v>364</v>
      </c>
      <c r="J16" s="129">
        <v>364</v>
      </c>
      <c r="K16" s="80"/>
      <c r="L16" s="26">
        <v>2130504</v>
      </c>
      <c r="M16" s="26"/>
      <c r="N16" s="26"/>
      <c r="O16" s="26"/>
      <c r="P16" s="26"/>
      <c r="Q16" s="26"/>
      <c r="R16" s="26"/>
      <c r="S16" s="26"/>
      <c r="T16" s="26"/>
      <c r="U16" s="50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</row>
    <row r="17" spans="1:234" s="4" customFormat="1" ht="27" customHeight="1">
      <c r="A17" s="75"/>
      <c r="B17" s="81"/>
      <c r="C17" s="90"/>
      <c r="D17" s="78"/>
      <c r="E17" s="26"/>
      <c r="F17" s="26"/>
      <c r="G17" s="79" t="s">
        <v>28</v>
      </c>
      <c r="H17" s="80"/>
      <c r="I17" s="129">
        <v>203</v>
      </c>
      <c r="J17" s="129">
        <v>203</v>
      </c>
      <c r="K17" s="26"/>
      <c r="L17" s="26">
        <v>2130504</v>
      </c>
      <c r="M17" s="26"/>
      <c r="N17" s="26"/>
      <c r="O17" s="26"/>
      <c r="P17" s="26"/>
      <c r="Q17" s="26"/>
      <c r="R17" s="26"/>
      <c r="S17" s="26"/>
      <c r="T17" s="26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</row>
    <row r="18" spans="1:234" s="4" customFormat="1" ht="27" customHeight="1">
      <c r="A18" s="75"/>
      <c r="B18" s="81"/>
      <c r="C18" s="90"/>
      <c r="D18" s="78"/>
      <c r="E18" s="26"/>
      <c r="F18" s="26"/>
      <c r="G18" s="83" t="s">
        <v>29</v>
      </c>
      <c r="H18" s="80"/>
      <c r="I18" s="130">
        <v>49</v>
      </c>
      <c r="J18" s="130">
        <v>49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50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</row>
    <row r="19" spans="1:234" s="4" customFormat="1" ht="27" customHeight="1">
      <c r="A19" s="75"/>
      <c r="B19" s="81"/>
      <c r="C19" s="90"/>
      <c r="D19" s="78"/>
      <c r="E19" s="26"/>
      <c r="F19" s="26"/>
      <c r="G19" s="83" t="s">
        <v>30</v>
      </c>
      <c r="H19" s="80"/>
      <c r="I19" s="130">
        <v>106</v>
      </c>
      <c r="J19" s="130">
        <v>106</v>
      </c>
      <c r="K19" s="26"/>
      <c r="L19" s="26">
        <v>2130504</v>
      </c>
      <c r="M19" s="26"/>
      <c r="N19" s="26"/>
      <c r="O19" s="26"/>
      <c r="P19" s="26"/>
      <c r="Q19" s="26"/>
      <c r="R19" s="26"/>
      <c r="S19" s="26"/>
      <c r="T19" s="26"/>
      <c r="U19" s="5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</row>
    <row r="20" spans="1:234" s="4" customFormat="1" ht="27" customHeight="1">
      <c r="A20" s="75"/>
      <c r="B20" s="81"/>
      <c r="C20" s="90"/>
      <c r="D20" s="78"/>
      <c r="E20" s="26"/>
      <c r="F20" s="26"/>
      <c r="G20" s="83" t="s">
        <v>21</v>
      </c>
      <c r="H20" s="80"/>
      <c r="I20" s="80">
        <v>44</v>
      </c>
      <c r="J20" s="80">
        <v>44</v>
      </c>
      <c r="K20" s="26"/>
      <c r="L20" s="26">
        <v>2130504</v>
      </c>
      <c r="M20" s="26"/>
      <c r="N20" s="26"/>
      <c r="O20" s="26"/>
      <c r="P20" s="26"/>
      <c r="Q20" s="26"/>
      <c r="R20" s="26"/>
      <c r="S20" s="26"/>
      <c r="T20" s="26"/>
      <c r="U20" s="5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</row>
    <row r="21" spans="1:234" s="64" customFormat="1" ht="27" customHeight="1">
      <c r="A21" s="75"/>
      <c r="B21" s="91" t="s">
        <v>31</v>
      </c>
      <c r="C21" s="92">
        <v>200</v>
      </c>
      <c r="D21" s="93"/>
      <c r="E21" s="94"/>
      <c r="F21" s="95"/>
      <c r="G21" s="83" t="s">
        <v>20</v>
      </c>
      <c r="H21" s="96"/>
      <c r="I21" s="96">
        <v>200</v>
      </c>
      <c r="J21" s="96">
        <v>200</v>
      </c>
      <c r="K21" s="131"/>
      <c r="L21" s="26">
        <v>2130504</v>
      </c>
      <c r="M21" s="132"/>
      <c r="N21" s="132"/>
      <c r="O21" s="132"/>
      <c r="P21" s="132"/>
      <c r="Q21" s="132"/>
      <c r="R21" s="132"/>
      <c r="S21" s="132"/>
      <c r="T21" s="132"/>
      <c r="U21" s="148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</row>
    <row r="22" spans="1:256" s="65" customFormat="1" ht="24" customHeight="1">
      <c r="A22" s="72">
        <v>2</v>
      </c>
      <c r="B22" s="97" t="s">
        <v>32</v>
      </c>
      <c r="C22" s="98">
        <v>3945</v>
      </c>
      <c r="D22" s="99">
        <v>21305</v>
      </c>
      <c r="E22" s="100"/>
      <c r="F22" s="100">
        <v>1372</v>
      </c>
      <c r="G22" s="101"/>
      <c r="H22" s="101"/>
      <c r="I22" s="133">
        <v>3945</v>
      </c>
      <c r="J22" s="133">
        <v>3945</v>
      </c>
      <c r="K22" s="74"/>
      <c r="L22" s="74"/>
      <c r="M22" s="134"/>
      <c r="N22" s="134"/>
      <c r="O22" s="134"/>
      <c r="P22" s="134"/>
      <c r="Q22" s="134"/>
      <c r="R22" s="134"/>
      <c r="S22" s="134"/>
      <c r="T22" s="134"/>
      <c r="U22" s="149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53"/>
      <c r="IB22" s="153"/>
      <c r="IC22" s="153"/>
      <c r="ID22" s="153"/>
      <c r="IE22" s="153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</row>
    <row r="23" spans="1:234" s="5" customFormat="1" ht="27" customHeight="1">
      <c r="A23" s="102"/>
      <c r="B23" s="103" t="s">
        <v>33</v>
      </c>
      <c r="C23" s="103">
        <v>3392</v>
      </c>
      <c r="D23" s="104"/>
      <c r="E23" s="105"/>
      <c r="F23" s="106"/>
      <c r="G23" s="79" t="s">
        <v>34</v>
      </c>
      <c r="H23" s="85"/>
      <c r="I23" s="80">
        <v>2045</v>
      </c>
      <c r="J23" s="80">
        <v>2045</v>
      </c>
      <c r="K23" s="26"/>
      <c r="L23" s="26">
        <v>2130505</v>
      </c>
      <c r="M23" s="135"/>
      <c r="N23" s="135"/>
      <c r="O23" s="135"/>
      <c r="P23" s="135"/>
      <c r="Q23" s="135"/>
      <c r="R23" s="135"/>
      <c r="S23" s="135"/>
      <c r="T23" s="135"/>
      <c r="U23" s="14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</row>
    <row r="24" spans="1:234" s="5" customFormat="1" ht="27" customHeight="1">
      <c r="A24" s="102"/>
      <c r="B24" s="107"/>
      <c r="C24" s="107"/>
      <c r="D24" s="104"/>
      <c r="E24" s="105"/>
      <c r="F24" s="106"/>
      <c r="G24" s="83" t="s">
        <v>35</v>
      </c>
      <c r="H24" s="84"/>
      <c r="I24" s="129">
        <v>120</v>
      </c>
      <c r="J24" s="129">
        <v>120</v>
      </c>
      <c r="K24" s="26"/>
      <c r="L24" s="26">
        <v>2130505</v>
      </c>
      <c r="M24" s="135"/>
      <c r="N24" s="135"/>
      <c r="O24" s="135"/>
      <c r="P24" s="135"/>
      <c r="Q24" s="135"/>
      <c r="R24" s="135"/>
      <c r="S24" s="135"/>
      <c r="T24" s="135"/>
      <c r="U24" s="149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</row>
    <row r="25" spans="1:234" s="5" customFormat="1" ht="27" customHeight="1">
      <c r="A25" s="102"/>
      <c r="B25" s="107"/>
      <c r="C25" s="107"/>
      <c r="D25" s="104"/>
      <c r="E25" s="105"/>
      <c r="F25" s="106"/>
      <c r="G25" s="83" t="s">
        <v>36</v>
      </c>
      <c r="H25" s="80"/>
      <c r="I25" s="129">
        <v>726</v>
      </c>
      <c r="J25" s="129">
        <v>726</v>
      </c>
      <c r="K25" s="26"/>
      <c r="L25" s="26">
        <v>2130505</v>
      </c>
      <c r="M25" s="135"/>
      <c r="N25" s="135"/>
      <c r="O25" s="135"/>
      <c r="P25" s="135"/>
      <c r="Q25" s="135"/>
      <c r="R25" s="135"/>
      <c r="S25" s="135"/>
      <c r="T25" s="135"/>
      <c r="U25" s="149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</row>
    <row r="26" spans="1:234" s="5" customFormat="1" ht="27" customHeight="1">
      <c r="A26" s="102"/>
      <c r="B26" s="107"/>
      <c r="C26" s="107"/>
      <c r="D26" s="104"/>
      <c r="E26" s="105"/>
      <c r="F26" s="106"/>
      <c r="G26" s="83" t="s">
        <v>37</v>
      </c>
      <c r="H26" s="80"/>
      <c r="I26" s="129">
        <v>63</v>
      </c>
      <c r="J26" s="129">
        <v>63</v>
      </c>
      <c r="K26" s="26"/>
      <c r="L26" s="26">
        <v>2130505</v>
      </c>
      <c r="M26" s="136"/>
      <c r="N26" s="136"/>
      <c r="O26" s="136"/>
      <c r="P26" s="136"/>
      <c r="Q26" s="136"/>
      <c r="R26" s="136"/>
      <c r="S26" s="136"/>
      <c r="T26" s="136"/>
      <c r="U26" s="149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</row>
    <row r="27" spans="1:234" s="5" customFormat="1" ht="27" customHeight="1">
      <c r="A27" s="102"/>
      <c r="B27" s="107"/>
      <c r="C27" s="107"/>
      <c r="D27" s="104"/>
      <c r="E27" s="105"/>
      <c r="F27" s="106"/>
      <c r="G27" s="79" t="s">
        <v>38</v>
      </c>
      <c r="H27" s="80"/>
      <c r="I27" s="129">
        <v>438</v>
      </c>
      <c r="J27" s="129">
        <v>438</v>
      </c>
      <c r="K27" s="38"/>
      <c r="L27" s="26">
        <v>2130504</v>
      </c>
      <c r="M27" s="38"/>
      <c r="N27" s="38"/>
      <c r="O27" s="38"/>
      <c r="P27" s="38"/>
      <c r="Q27" s="38"/>
      <c r="R27" s="38"/>
      <c r="S27" s="38"/>
      <c r="T27" s="38"/>
      <c r="U27" s="50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</row>
    <row r="28" spans="1:234" s="5" customFormat="1" ht="27" customHeight="1">
      <c r="A28" s="102"/>
      <c r="B28" s="76" t="s">
        <v>39</v>
      </c>
      <c r="C28" s="88">
        <v>553</v>
      </c>
      <c r="D28" s="104"/>
      <c r="E28" s="105"/>
      <c r="F28" s="106"/>
      <c r="G28" s="79" t="s">
        <v>40</v>
      </c>
      <c r="H28" s="80"/>
      <c r="I28" s="129">
        <v>179</v>
      </c>
      <c r="J28" s="129">
        <v>179</v>
      </c>
      <c r="K28" s="38"/>
      <c r="L28" s="26">
        <v>2130504</v>
      </c>
      <c r="M28" s="38"/>
      <c r="N28" s="38"/>
      <c r="O28" s="38"/>
      <c r="P28" s="38"/>
      <c r="Q28" s="38"/>
      <c r="R28" s="38"/>
      <c r="S28" s="38"/>
      <c r="T28" s="38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</row>
    <row r="29" spans="1:234" s="5" customFormat="1" ht="27" customHeight="1">
      <c r="A29" s="102"/>
      <c r="B29" s="81"/>
      <c r="C29" s="90"/>
      <c r="D29" s="104"/>
      <c r="E29" s="105"/>
      <c r="F29" s="106"/>
      <c r="G29" s="79" t="s">
        <v>41</v>
      </c>
      <c r="H29" s="80"/>
      <c r="I29" s="129">
        <v>177</v>
      </c>
      <c r="J29" s="129">
        <v>177</v>
      </c>
      <c r="K29" s="38"/>
      <c r="L29" s="26">
        <v>2130504</v>
      </c>
      <c r="M29" s="38"/>
      <c r="N29" s="38"/>
      <c r="O29" s="38"/>
      <c r="P29" s="38"/>
      <c r="Q29" s="38"/>
      <c r="R29" s="38"/>
      <c r="S29" s="38"/>
      <c r="T29" s="38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</row>
    <row r="30" spans="1:234" s="5" customFormat="1" ht="27" customHeight="1">
      <c r="A30" s="102"/>
      <c r="B30" s="81"/>
      <c r="C30" s="90"/>
      <c r="D30" s="104"/>
      <c r="E30" s="105"/>
      <c r="F30" s="106"/>
      <c r="G30" s="83" t="s">
        <v>37</v>
      </c>
      <c r="H30" s="85"/>
      <c r="I30" s="80">
        <v>197</v>
      </c>
      <c r="J30" s="80">
        <v>197</v>
      </c>
      <c r="K30" s="38"/>
      <c r="L30" s="26">
        <v>2130505</v>
      </c>
      <c r="M30" s="38"/>
      <c r="N30" s="38"/>
      <c r="O30" s="38"/>
      <c r="P30" s="38"/>
      <c r="Q30" s="38"/>
      <c r="R30" s="38"/>
      <c r="S30" s="38"/>
      <c r="T30" s="38"/>
      <c r="U30" s="50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</row>
    <row r="31" spans="1:256" s="65" customFormat="1" ht="18.75" customHeight="1">
      <c r="A31" s="72">
        <v>3</v>
      </c>
      <c r="B31" s="72" t="s">
        <v>42</v>
      </c>
      <c r="C31" s="69">
        <v>18.45</v>
      </c>
      <c r="D31" s="108"/>
      <c r="E31" s="109"/>
      <c r="F31" s="109"/>
      <c r="G31" s="101"/>
      <c r="H31" s="101"/>
      <c r="I31" s="137">
        <v>18.45</v>
      </c>
      <c r="J31" s="137">
        <v>18.45</v>
      </c>
      <c r="K31" s="112"/>
      <c r="L31" s="74"/>
      <c r="M31" s="112"/>
      <c r="N31" s="112"/>
      <c r="O31" s="112"/>
      <c r="P31" s="112"/>
      <c r="Q31" s="112"/>
      <c r="R31" s="112"/>
      <c r="S31" s="112"/>
      <c r="T31" s="112"/>
      <c r="U31" s="150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53"/>
      <c r="IB31" s="153"/>
      <c r="IC31" s="153"/>
      <c r="ID31" s="153"/>
      <c r="IE31" s="153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</row>
    <row r="32" spans="1:234" s="5" customFormat="1" ht="27" customHeight="1">
      <c r="A32" s="91"/>
      <c r="B32" s="110" t="s">
        <v>43</v>
      </c>
      <c r="C32" s="111">
        <v>18.45</v>
      </c>
      <c r="D32" s="104"/>
      <c r="E32" s="105"/>
      <c r="F32" s="106"/>
      <c r="G32" s="79" t="s">
        <v>34</v>
      </c>
      <c r="H32" s="80"/>
      <c r="I32" s="84">
        <v>18.45</v>
      </c>
      <c r="J32" s="84">
        <v>18.45</v>
      </c>
      <c r="K32" s="38"/>
      <c r="L32" s="26">
        <v>2130505</v>
      </c>
      <c r="M32" s="38"/>
      <c r="N32" s="38"/>
      <c r="O32" s="38"/>
      <c r="P32" s="38"/>
      <c r="Q32" s="38"/>
      <c r="R32" s="38"/>
      <c r="S32" s="38"/>
      <c r="T32" s="38"/>
      <c r="U32" s="50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</row>
    <row r="33" spans="1:256" s="65" customFormat="1" ht="19.5" customHeight="1">
      <c r="A33" s="72">
        <v>4</v>
      </c>
      <c r="B33" s="72" t="s">
        <v>44</v>
      </c>
      <c r="C33" s="112"/>
      <c r="D33" s="108"/>
      <c r="E33" s="109"/>
      <c r="F33" s="109"/>
      <c r="G33" s="101"/>
      <c r="H33" s="101"/>
      <c r="I33" s="138"/>
      <c r="J33" s="138"/>
      <c r="K33" s="112"/>
      <c r="L33" s="74"/>
      <c r="M33" s="112"/>
      <c r="N33" s="112"/>
      <c r="O33" s="112"/>
      <c r="P33" s="112"/>
      <c r="Q33" s="112"/>
      <c r="R33" s="112"/>
      <c r="S33" s="112"/>
      <c r="T33" s="112"/>
      <c r="U33" s="150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53"/>
      <c r="IB33" s="153"/>
      <c r="IC33" s="153"/>
      <c r="ID33" s="153"/>
      <c r="IE33" s="153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  <c r="IV33" s="154"/>
    </row>
    <row r="34" spans="1:234" s="5" customFormat="1" ht="27" customHeight="1">
      <c r="A34" s="113"/>
      <c r="B34" s="114"/>
      <c r="C34" s="115"/>
      <c r="D34" s="116"/>
      <c r="E34" s="117"/>
      <c r="F34" s="118"/>
      <c r="G34" s="119"/>
      <c r="H34" s="119"/>
      <c r="I34" s="139"/>
      <c r="J34" s="139"/>
      <c r="K34" s="115"/>
      <c r="L34" s="140"/>
      <c r="M34" s="115"/>
      <c r="N34" s="115"/>
      <c r="O34" s="115"/>
      <c r="P34" s="115"/>
      <c r="Q34" s="115"/>
      <c r="R34" s="115"/>
      <c r="S34" s="115"/>
      <c r="T34" s="115"/>
      <c r="U34" s="1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</row>
    <row r="35" spans="1:234" s="5" customFormat="1" ht="27" customHeight="1">
      <c r="A35" s="113"/>
      <c r="B35" s="114"/>
      <c r="C35" s="115"/>
      <c r="D35" s="116"/>
      <c r="E35" s="117"/>
      <c r="F35" s="118"/>
      <c r="G35" s="119"/>
      <c r="H35" s="119"/>
      <c r="I35" s="139"/>
      <c r="J35" s="139"/>
      <c r="K35" s="115"/>
      <c r="L35" s="140"/>
      <c r="M35" s="115"/>
      <c r="N35" s="115"/>
      <c r="O35" s="115"/>
      <c r="P35" s="115"/>
      <c r="Q35" s="115"/>
      <c r="R35" s="115"/>
      <c r="S35" s="115"/>
      <c r="T35" s="115"/>
      <c r="U35" s="1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</row>
    <row r="36" spans="1:234" s="5" customFormat="1" ht="27" customHeight="1">
      <c r="A36" s="113"/>
      <c r="B36" s="114"/>
      <c r="C36" s="115"/>
      <c r="D36" s="116"/>
      <c r="E36" s="117"/>
      <c r="F36" s="118"/>
      <c r="G36" s="119"/>
      <c r="H36" s="119"/>
      <c r="I36" s="139"/>
      <c r="J36" s="139"/>
      <c r="K36" s="115"/>
      <c r="L36" s="140"/>
      <c r="M36" s="115"/>
      <c r="N36" s="115"/>
      <c r="O36" s="115"/>
      <c r="P36" s="115"/>
      <c r="Q36" s="115"/>
      <c r="R36" s="115"/>
      <c r="S36" s="115"/>
      <c r="T36" s="115"/>
      <c r="U36" s="1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</row>
    <row r="37" spans="1:234" s="5" customFormat="1" ht="27" customHeight="1">
      <c r="A37" s="113"/>
      <c r="B37" s="114"/>
      <c r="C37" s="115"/>
      <c r="D37" s="116"/>
      <c r="E37" s="117"/>
      <c r="F37" s="118"/>
      <c r="G37" s="119"/>
      <c r="H37" s="119"/>
      <c r="I37" s="139"/>
      <c r="J37" s="139"/>
      <c r="K37" s="115"/>
      <c r="L37" s="140"/>
      <c r="M37" s="115"/>
      <c r="N37" s="115"/>
      <c r="O37" s="115"/>
      <c r="P37" s="115"/>
      <c r="Q37" s="115"/>
      <c r="R37" s="115"/>
      <c r="S37" s="115"/>
      <c r="T37" s="115"/>
      <c r="U37" s="1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</row>
    <row r="38" spans="1:234" s="5" customFormat="1" ht="27" customHeight="1">
      <c r="A38" s="113"/>
      <c r="B38" s="114"/>
      <c r="C38" s="115"/>
      <c r="D38" s="116"/>
      <c r="E38" s="117"/>
      <c r="F38" s="118"/>
      <c r="G38" s="119"/>
      <c r="H38" s="119"/>
      <c r="I38" s="139"/>
      <c r="J38" s="139"/>
      <c r="K38" s="115"/>
      <c r="L38" s="140"/>
      <c r="M38" s="115"/>
      <c r="N38" s="115"/>
      <c r="O38" s="115"/>
      <c r="P38" s="115"/>
      <c r="Q38" s="115"/>
      <c r="R38" s="115"/>
      <c r="S38" s="115"/>
      <c r="T38" s="115"/>
      <c r="U38" s="1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</row>
    <row r="39" spans="1:234" s="5" customFormat="1" ht="27" customHeight="1">
      <c r="A39" s="113"/>
      <c r="B39" s="114"/>
      <c r="C39" s="115"/>
      <c r="D39" s="116"/>
      <c r="E39" s="117"/>
      <c r="F39" s="118"/>
      <c r="G39" s="119"/>
      <c r="H39" s="119"/>
      <c r="I39" s="139"/>
      <c r="J39" s="139"/>
      <c r="K39" s="115"/>
      <c r="L39" s="140"/>
      <c r="M39" s="115"/>
      <c r="N39" s="115"/>
      <c r="O39" s="115"/>
      <c r="P39" s="115"/>
      <c r="Q39" s="115"/>
      <c r="R39" s="115"/>
      <c r="S39" s="115"/>
      <c r="T39" s="115"/>
      <c r="U39" s="1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</row>
    <row r="40" spans="1:234" s="5" customFormat="1" ht="27" customHeight="1">
      <c r="A40" s="113"/>
      <c r="B40" s="114"/>
      <c r="C40" s="115"/>
      <c r="D40" s="116"/>
      <c r="E40" s="117"/>
      <c r="F40" s="118"/>
      <c r="G40" s="119"/>
      <c r="H40" s="119"/>
      <c r="I40" s="139"/>
      <c r="J40" s="139"/>
      <c r="K40" s="115"/>
      <c r="L40" s="140"/>
      <c r="M40" s="115"/>
      <c r="N40" s="115"/>
      <c r="O40" s="115"/>
      <c r="P40" s="115"/>
      <c r="Q40" s="115"/>
      <c r="R40" s="115"/>
      <c r="S40" s="115"/>
      <c r="T40" s="115"/>
      <c r="U40" s="1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</row>
    <row r="41" spans="1:234" s="5" customFormat="1" ht="27" customHeight="1">
      <c r="A41" s="113"/>
      <c r="B41" s="114"/>
      <c r="C41" s="115"/>
      <c r="D41" s="116"/>
      <c r="E41" s="117"/>
      <c r="F41" s="118"/>
      <c r="G41" s="119"/>
      <c r="H41" s="119"/>
      <c r="I41" s="139"/>
      <c r="J41" s="139"/>
      <c r="K41" s="115"/>
      <c r="L41" s="140"/>
      <c r="M41" s="115"/>
      <c r="N41" s="115"/>
      <c r="O41" s="115"/>
      <c r="P41" s="115"/>
      <c r="Q41" s="115"/>
      <c r="R41" s="115"/>
      <c r="S41" s="115"/>
      <c r="T41" s="115"/>
      <c r="U41" s="1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</row>
    <row r="42" spans="1:234" s="5" customFormat="1" ht="27" customHeight="1">
      <c r="A42" s="113"/>
      <c r="B42" s="114"/>
      <c r="C42" s="115"/>
      <c r="D42" s="116"/>
      <c r="E42" s="117"/>
      <c r="F42" s="118"/>
      <c r="G42" s="119"/>
      <c r="H42" s="119"/>
      <c r="I42" s="139"/>
      <c r="J42" s="139"/>
      <c r="K42" s="115"/>
      <c r="L42" s="140"/>
      <c r="M42" s="115"/>
      <c r="N42" s="115"/>
      <c r="O42" s="115"/>
      <c r="P42" s="115"/>
      <c r="Q42" s="115"/>
      <c r="R42" s="115"/>
      <c r="S42" s="115"/>
      <c r="T42" s="115"/>
      <c r="U42" s="1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</row>
    <row r="43" spans="1:234" s="5" customFormat="1" ht="27" customHeight="1">
      <c r="A43" s="113"/>
      <c r="B43" s="114"/>
      <c r="C43" s="115"/>
      <c r="D43" s="116"/>
      <c r="E43" s="117"/>
      <c r="F43" s="118"/>
      <c r="G43" s="119"/>
      <c r="H43" s="119"/>
      <c r="I43" s="139"/>
      <c r="J43" s="139"/>
      <c r="K43" s="115"/>
      <c r="L43" s="140"/>
      <c r="M43" s="115"/>
      <c r="N43" s="115"/>
      <c r="O43" s="115"/>
      <c r="P43" s="115"/>
      <c r="Q43" s="115"/>
      <c r="R43" s="115"/>
      <c r="S43" s="115"/>
      <c r="T43" s="115"/>
      <c r="U43" s="1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</row>
    <row r="44" spans="1:234" s="5" customFormat="1" ht="27" customHeight="1">
      <c r="A44" s="113"/>
      <c r="B44" s="114"/>
      <c r="C44" s="115"/>
      <c r="D44" s="116"/>
      <c r="E44" s="117"/>
      <c r="F44" s="118"/>
      <c r="G44" s="119"/>
      <c r="H44" s="119"/>
      <c r="I44" s="139"/>
      <c r="J44" s="139"/>
      <c r="K44" s="115"/>
      <c r="L44" s="140"/>
      <c r="M44" s="115"/>
      <c r="N44" s="115"/>
      <c r="O44" s="115"/>
      <c r="P44" s="115"/>
      <c r="Q44" s="115"/>
      <c r="R44" s="115"/>
      <c r="S44" s="115"/>
      <c r="T44" s="115"/>
      <c r="U44" s="1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</row>
    <row r="45" spans="1:234" s="5" customFormat="1" ht="27" customHeight="1">
      <c r="A45" s="113"/>
      <c r="B45" s="114"/>
      <c r="C45" s="115"/>
      <c r="D45" s="116"/>
      <c r="E45" s="117"/>
      <c r="F45" s="118"/>
      <c r="G45" s="119"/>
      <c r="H45" s="119"/>
      <c r="I45" s="139"/>
      <c r="J45" s="139"/>
      <c r="K45" s="115"/>
      <c r="L45" s="140"/>
      <c r="M45" s="115"/>
      <c r="N45" s="115"/>
      <c r="O45" s="115"/>
      <c r="P45" s="115"/>
      <c r="Q45" s="115"/>
      <c r="R45" s="115"/>
      <c r="S45" s="115"/>
      <c r="T45" s="115"/>
      <c r="U45" s="1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</row>
    <row r="46" spans="1:234" s="5" customFormat="1" ht="27" customHeight="1">
      <c r="A46" s="113"/>
      <c r="B46" s="114"/>
      <c r="C46" s="115"/>
      <c r="D46" s="116"/>
      <c r="E46" s="117"/>
      <c r="F46" s="118"/>
      <c r="G46" s="119"/>
      <c r="H46" s="119"/>
      <c r="I46" s="139"/>
      <c r="J46" s="139"/>
      <c r="K46" s="115"/>
      <c r="L46" s="140"/>
      <c r="M46" s="115"/>
      <c r="N46" s="115"/>
      <c r="O46" s="115"/>
      <c r="P46" s="115"/>
      <c r="Q46" s="115"/>
      <c r="R46" s="115"/>
      <c r="S46" s="115"/>
      <c r="T46" s="115"/>
      <c r="U46" s="1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</row>
    <row r="47" spans="1:234" s="5" customFormat="1" ht="27" customHeight="1">
      <c r="A47" s="113"/>
      <c r="B47" s="114"/>
      <c r="C47" s="115"/>
      <c r="D47" s="116"/>
      <c r="E47" s="117"/>
      <c r="F47" s="118"/>
      <c r="G47" s="119"/>
      <c r="H47" s="119"/>
      <c r="I47" s="139"/>
      <c r="J47" s="139"/>
      <c r="K47" s="115"/>
      <c r="L47" s="140"/>
      <c r="M47" s="115"/>
      <c r="N47" s="115"/>
      <c r="O47" s="115"/>
      <c r="P47" s="115"/>
      <c r="Q47" s="115"/>
      <c r="R47" s="115"/>
      <c r="S47" s="115"/>
      <c r="T47" s="115"/>
      <c r="U47" s="1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</row>
    <row r="48" spans="1:234" s="5" customFormat="1" ht="27" customHeight="1">
      <c r="A48" s="113"/>
      <c r="B48" s="114"/>
      <c r="C48" s="115"/>
      <c r="D48" s="116"/>
      <c r="E48" s="117"/>
      <c r="F48" s="118"/>
      <c r="G48" s="119"/>
      <c r="H48" s="119"/>
      <c r="I48" s="139"/>
      <c r="J48" s="139"/>
      <c r="K48" s="115"/>
      <c r="L48" s="140"/>
      <c r="M48" s="115"/>
      <c r="N48" s="115"/>
      <c r="O48" s="115"/>
      <c r="P48" s="115"/>
      <c r="Q48" s="115"/>
      <c r="R48" s="115"/>
      <c r="S48" s="115"/>
      <c r="T48" s="115"/>
      <c r="U48" s="1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</row>
    <row r="49" spans="1:234" s="5" customFormat="1" ht="27" customHeight="1">
      <c r="A49" s="113"/>
      <c r="B49" s="114"/>
      <c r="C49" s="115"/>
      <c r="D49" s="116"/>
      <c r="E49" s="117"/>
      <c r="F49" s="118"/>
      <c r="G49" s="119"/>
      <c r="H49" s="119"/>
      <c r="I49" s="139"/>
      <c r="J49" s="139"/>
      <c r="K49" s="115"/>
      <c r="L49" s="140"/>
      <c r="M49" s="115"/>
      <c r="N49" s="115"/>
      <c r="O49" s="115"/>
      <c r="P49" s="115"/>
      <c r="Q49" s="115"/>
      <c r="R49" s="115"/>
      <c r="S49" s="115"/>
      <c r="T49" s="115"/>
      <c r="U49" s="1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</row>
    <row r="50" spans="1:234" s="5" customFormat="1" ht="27" customHeight="1">
      <c r="A50" s="113"/>
      <c r="B50" s="114"/>
      <c r="C50" s="115"/>
      <c r="D50" s="116"/>
      <c r="E50" s="117"/>
      <c r="F50" s="118"/>
      <c r="G50" s="119"/>
      <c r="H50" s="119"/>
      <c r="I50" s="139"/>
      <c r="J50" s="139"/>
      <c r="K50" s="115"/>
      <c r="L50" s="140"/>
      <c r="M50" s="115"/>
      <c r="N50" s="115"/>
      <c r="O50" s="115"/>
      <c r="P50" s="115"/>
      <c r="Q50" s="115"/>
      <c r="R50" s="115"/>
      <c r="S50" s="115"/>
      <c r="T50" s="115"/>
      <c r="U50" s="1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</row>
    <row r="51" spans="1:234" s="5" customFormat="1" ht="27" customHeight="1">
      <c r="A51" s="113"/>
      <c r="B51" s="114"/>
      <c r="C51" s="115"/>
      <c r="D51" s="116"/>
      <c r="E51" s="117"/>
      <c r="F51" s="118"/>
      <c r="G51" s="119"/>
      <c r="H51" s="119"/>
      <c r="I51" s="139"/>
      <c r="J51" s="139"/>
      <c r="K51" s="115"/>
      <c r="L51" s="140"/>
      <c r="M51" s="115"/>
      <c r="N51" s="115"/>
      <c r="O51" s="115"/>
      <c r="P51" s="115"/>
      <c r="Q51" s="115"/>
      <c r="R51" s="115"/>
      <c r="S51" s="115"/>
      <c r="T51" s="115"/>
      <c r="U51" s="1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</row>
    <row r="52" spans="1:234" s="5" customFormat="1" ht="27" customHeight="1">
      <c r="A52" s="113"/>
      <c r="B52" s="114"/>
      <c r="C52" s="115"/>
      <c r="D52" s="116"/>
      <c r="E52" s="117"/>
      <c r="F52" s="118"/>
      <c r="G52" s="119"/>
      <c r="H52" s="119"/>
      <c r="I52" s="139"/>
      <c r="J52" s="139"/>
      <c r="K52" s="115"/>
      <c r="L52" s="140"/>
      <c r="M52" s="115"/>
      <c r="N52" s="115"/>
      <c r="O52" s="115"/>
      <c r="P52" s="115"/>
      <c r="Q52" s="115"/>
      <c r="R52" s="115"/>
      <c r="S52" s="115"/>
      <c r="T52" s="115"/>
      <c r="U52" s="1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</row>
    <row r="53" spans="1:234" s="5" customFormat="1" ht="27" customHeight="1">
      <c r="A53" s="113"/>
      <c r="B53" s="114"/>
      <c r="C53" s="115"/>
      <c r="D53" s="116"/>
      <c r="E53" s="117"/>
      <c r="F53" s="118"/>
      <c r="G53" s="119"/>
      <c r="H53" s="119"/>
      <c r="I53" s="139"/>
      <c r="J53" s="139"/>
      <c r="K53" s="115"/>
      <c r="L53" s="140"/>
      <c r="M53" s="115"/>
      <c r="N53" s="115"/>
      <c r="O53" s="115"/>
      <c r="P53" s="115"/>
      <c r="Q53" s="115"/>
      <c r="R53" s="115"/>
      <c r="S53" s="115"/>
      <c r="T53" s="115"/>
      <c r="U53" s="1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</row>
    <row r="54" spans="1:234" s="5" customFormat="1" ht="27" customHeight="1">
      <c r="A54" s="120"/>
      <c r="B54" s="120"/>
      <c r="C54" s="121"/>
      <c r="D54" s="122"/>
      <c r="E54" s="122"/>
      <c r="F54" s="123"/>
      <c r="G54" s="124"/>
      <c r="H54" s="124"/>
      <c r="I54" s="141"/>
      <c r="J54" s="141"/>
      <c r="K54" s="121"/>
      <c r="L54" s="142"/>
      <c r="M54" s="121"/>
      <c r="N54" s="121"/>
      <c r="O54" s="121"/>
      <c r="P54" s="121"/>
      <c r="Q54" s="121"/>
      <c r="R54" s="121"/>
      <c r="S54" s="121"/>
      <c r="T54" s="121"/>
      <c r="U54" s="152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</row>
    <row r="55" ht="13.5" customHeight="1">
      <c r="D55" s="6"/>
    </row>
    <row r="56" ht="13.5" customHeight="1">
      <c r="D56" s="6"/>
    </row>
    <row r="57" ht="13.5" customHeight="1">
      <c r="D57" s="6"/>
    </row>
    <row r="58" ht="13.5" customHeight="1">
      <c r="D58" s="6"/>
    </row>
    <row r="59" ht="13.5" customHeight="1">
      <c r="D59" s="6"/>
    </row>
    <row r="60" ht="13.5" customHeight="1">
      <c r="D60" s="6"/>
    </row>
    <row r="61" spans="4:15" ht="13.5" customHeight="1">
      <c r="D61" s="6"/>
      <c r="O61" s="6">
        <v>1</v>
      </c>
    </row>
    <row r="62" ht="13.5" customHeight="1">
      <c r="D62" s="6"/>
    </row>
  </sheetData>
  <sheetProtection/>
  <mergeCells count="40">
    <mergeCell ref="A1:B1"/>
    <mergeCell ref="A2:U2"/>
    <mergeCell ref="A3:B3"/>
    <mergeCell ref="L3:U3"/>
    <mergeCell ref="G4:L4"/>
    <mergeCell ref="I5:K5"/>
    <mergeCell ref="A4:A6"/>
    <mergeCell ref="A9:A21"/>
    <mergeCell ref="A23:A30"/>
    <mergeCell ref="B4:B6"/>
    <mergeCell ref="B9:B12"/>
    <mergeCell ref="B13:B20"/>
    <mergeCell ref="B23:B27"/>
    <mergeCell ref="B28:B30"/>
    <mergeCell ref="C4:C6"/>
    <mergeCell ref="C9:C12"/>
    <mergeCell ref="C13:C20"/>
    <mergeCell ref="C23:C27"/>
    <mergeCell ref="C28:C30"/>
    <mergeCell ref="D4:D6"/>
    <mergeCell ref="D9:D20"/>
    <mergeCell ref="D22:D33"/>
    <mergeCell ref="E4:E6"/>
    <mergeCell ref="E9:E20"/>
    <mergeCell ref="E22:E33"/>
    <mergeCell ref="F4:F6"/>
    <mergeCell ref="F9:F20"/>
    <mergeCell ref="F22:F33"/>
    <mergeCell ref="G5:G6"/>
    <mergeCell ref="H5:H6"/>
    <mergeCell ref="L5:L6"/>
    <mergeCell ref="M22:M26"/>
    <mergeCell ref="N22:N26"/>
    <mergeCell ref="O22:O26"/>
    <mergeCell ref="P22:P26"/>
    <mergeCell ref="Q22:Q26"/>
    <mergeCell ref="R22:R26"/>
    <mergeCell ref="S22:S26"/>
    <mergeCell ref="T22:T26"/>
    <mergeCell ref="U4:U6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95"/>
  <headerFooter>
    <oddFooter>&amp;C&amp;"仿宋"&amp;10第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showZeros="0" view="pageBreakPreview" zoomScale="115" zoomScaleSheetLayoutView="115" workbookViewId="0" topLeftCell="A1">
      <selection activeCell="A2" sqref="A2:U2"/>
    </sheetView>
  </sheetViews>
  <sheetFormatPr defaultColWidth="9.00390625" defaultRowHeight="13.5" customHeight="1"/>
  <cols>
    <col min="1" max="1" width="3.140625" style="6" customWidth="1"/>
    <col min="2" max="2" width="18.7109375" style="6" customWidth="1"/>
    <col min="3" max="3" width="10.7109375" style="6" customWidth="1"/>
    <col min="4" max="4" width="12.28125" style="7" customWidth="1"/>
    <col min="5" max="11" width="10.7109375" style="6" customWidth="1"/>
    <col min="12" max="12" width="12.421875" style="6" customWidth="1"/>
    <col min="13" max="20" width="9.140625" style="6" hidden="1" customWidth="1"/>
    <col min="21" max="21" width="10.7109375" style="7" customWidth="1"/>
    <col min="22" max="239" width="9.00390625" style="6" customWidth="1"/>
    <col min="240" max="16384" width="9.00390625" style="8" customWidth="1"/>
  </cols>
  <sheetData>
    <row r="1" spans="1:2" ht="16.5" customHeight="1">
      <c r="A1" s="9" t="s">
        <v>45</v>
      </c>
      <c r="B1" s="10"/>
    </row>
    <row r="2" spans="1:21" ht="33" customHeight="1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" customFormat="1" ht="16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41" t="s">
        <v>1</v>
      </c>
      <c r="M3" s="42"/>
      <c r="N3" s="42"/>
      <c r="O3" s="42"/>
      <c r="P3" s="42"/>
      <c r="Q3" s="42"/>
      <c r="R3" s="42"/>
      <c r="S3" s="42"/>
      <c r="T3" s="42"/>
      <c r="U3" s="42"/>
    </row>
    <row r="4" spans="1:234" s="56" customFormat="1" ht="24.75" customHeight="1">
      <c r="A4" s="14" t="s">
        <v>2</v>
      </c>
      <c r="B4" s="15" t="s">
        <v>47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48</v>
      </c>
      <c r="H4" s="16"/>
      <c r="I4" s="16"/>
      <c r="J4" s="16"/>
      <c r="K4" s="16"/>
      <c r="L4" s="16"/>
      <c r="M4" s="43"/>
      <c r="N4" s="43"/>
      <c r="O4" s="43"/>
      <c r="P4" s="43"/>
      <c r="Q4" s="43"/>
      <c r="R4" s="43"/>
      <c r="S4" s="43"/>
      <c r="T4" s="43"/>
      <c r="U4" s="19" t="s">
        <v>49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</row>
    <row r="5" spans="1:234" s="56" customFormat="1" ht="24.75" customHeight="1">
      <c r="A5" s="17"/>
      <c r="B5" s="18"/>
      <c r="C5" s="16"/>
      <c r="D5" s="16"/>
      <c r="E5" s="16"/>
      <c r="F5" s="16"/>
      <c r="G5" s="16" t="s">
        <v>10</v>
      </c>
      <c r="H5" s="19" t="s">
        <v>11</v>
      </c>
      <c r="I5" s="16" t="s">
        <v>12</v>
      </c>
      <c r="J5" s="16"/>
      <c r="K5" s="16"/>
      <c r="L5" s="16" t="s">
        <v>13</v>
      </c>
      <c r="M5" s="43"/>
      <c r="N5" s="43"/>
      <c r="O5" s="43"/>
      <c r="P5" s="43"/>
      <c r="Q5" s="43"/>
      <c r="R5" s="43"/>
      <c r="S5" s="43"/>
      <c r="T5" s="43"/>
      <c r="U5" s="1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</row>
    <row r="6" spans="1:234" s="56" customFormat="1" ht="24.75" customHeight="1">
      <c r="A6" s="20"/>
      <c r="B6" s="18"/>
      <c r="C6" s="16"/>
      <c r="D6" s="16"/>
      <c r="E6" s="16"/>
      <c r="F6" s="16"/>
      <c r="G6" s="16"/>
      <c r="H6" s="16"/>
      <c r="I6" s="16" t="s">
        <v>14</v>
      </c>
      <c r="J6" s="16" t="s">
        <v>50</v>
      </c>
      <c r="K6" s="16" t="s">
        <v>16</v>
      </c>
      <c r="L6" s="16"/>
      <c r="M6" s="43"/>
      <c r="N6" s="43"/>
      <c r="O6" s="43"/>
      <c r="P6" s="43"/>
      <c r="Q6" s="43"/>
      <c r="R6" s="43"/>
      <c r="S6" s="43"/>
      <c r="T6" s="43"/>
      <c r="U6" s="16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</row>
    <row r="7" spans="1:234" s="3" customFormat="1" ht="24.75" customHeight="1">
      <c r="A7" s="21"/>
      <c r="B7" s="22" t="s">
        <v>14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 t="e">
        <f>M8+M15+M18+#REF!+#REF!+#REF!+#REF!+#REF!+#REF!+#REF!</f>
        <v>#REF!</v>
      </c>
      <c r="N7" s="23" t="e">
        <f>N8+N15+N18+#REF!+#REF!+#REF!+#REF!+#REF!+#REF!+#REF!</f>
        <v>#REF!</v>
      </c>
      <c r="O7" s="23" t="e">
        <f>O8+O15+O18+#REF!+#REF!+#REF!+#REF!+#REF!+#REF!+#REF!</f>
        <v>#REF!</v>
      </c>
      <c r="P7" s="23" t="e">
        <f>P8+P15+P18+#REF!+#REF!+#REF!+#REF!+#REF!+#REF!+#REF!</f>
        <v>#REF!</v>
      </c>
      <c r="Q7" s="23" t="e">
        <f>Q8+Q15+Q18+#REF!+#REF!+#REF!+#REF!+#REF!+#REF!+#REF!</f>
        <v>#REF!</v>
      </c>
      <c r="R7" s="23" t="e">
        <f>R8+R15+R18+#REF!+#REF!+#REF!+#REF!+#REF!+#REF!+#REF!</f>
        <v>#REF!</v>
      </c>
      <c r="S7" s="23" t="e">
        <f>S8+S15+S18+#REF!+#REF!+#REF!+#REF!+#REF!+#REF!+#REF!</f>
        <v>#REF!</v>
      </c>
      <c r="T7" s="23" t="e">
        <f>T8+T15+T18+#REF!+#REF!+#REF!+#REF!+#REF!+#REF!+#REF!</f>
        <v>#REF!</v>
      </c>
      <c r="U7" s="4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</row>
    <row r="8" spans="1:256" s="4" customFormat="1" ht="19.5" customHeight="1">
      <c r="A8" s="57">
        <v>1</v>
      </c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>
        <f aca="true" t="shared" si="0" ref="M8:T8">SUM(M9:M14)</f>
        <v>14501</v>
      </c>
      <c r="N8" s="59">
        <f t="shared" si="0"/>
        <v>6888</v>
      </c>
      <c r="O8" s="59">
        <f t="shared" si="0"/>
        <v>6717</v>
      </c>
      <c r="P8" s="59">
        <f t="shared" si="0"/>
        <v>4778</v>
      </c>
      <c r="Q8" s="59">
        <f t="shared" si="0"/>
        <v>4430</v>
      </c>
      <c r="R8" s="59">
        <f t="shared" si="0"/>
        <v>2718</v>
      </c>
      <c r="S8" s="59">
        <f t="shared" si="0"/>
        <v>9783</v>
      </c>
      <c r="T8" s="59">
        <f t="shared" si="0"/>
        <v>4417</v>
      </c>
      <c r="U8" s="61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54"/>
      <c r="IB8" s="54"/>
      <c r="IC8" s="54"/>
      <c r="ID8" s="54"/>
      <c r="IE8" s="54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5" customFormat="1" ht="19.5" customHeight="1">
      <c r="A9" s="27" t="s">
        <v>52</v>
      </c>
      <c r="B9" s="28"/>
      <c r="C9" s="29"/>
      <c r="D9" s="29"/>
      <c r="E9" s="29"/>
      <c r="F9" s="29"/>
      <c r="G9" s="30" t="s">
        <v>53</v>
      </c>
      <c r="H9" s="30"/>
      <c r="I9" s="38"/>
      <c r="J9" s="38"/>
      <c r="K9" s="38"/>
      <c r="L9" s="38"/>
      <c r="M9" s="38">
        <v>12721</v>
      </c>
      <c r="N9" s="38">
        <v>4985</v>
      </c>
      <c r="O9" s="38">
        <v>4843</v>
      </c>
      <c r="P9" s="38">
        <v>3010</v>
      </c>
      <c r="Q9" s="38">
        <v>2525</v>
      </c>
      <c r="R9" s="38">
        <v>1778</v>
      </c>
      <c r="S9" s="38">
        <v>7881</v>
      </c>
      <c r="T9" s="38">
        <v>2790</v>
      </c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4"/>
      <c r="IB9" s="54"/>
      <c r="IC9" s="54"/>
      <c r="ID9" s="54"/>
      <c r="IE9" s="54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5" customFormat="1" ht="19.5" customHeight="1">
      <c r="A10" s="31"/>
      <c r="B10" s="32"/>
      <c r="C10" s="33"/>
      <c r="D10" s="33"/>
      <c r="E10" s="33"/>
      <c r="F10" s="33"/>
      <c r="G10" s="30" t="s">
        <v>54</v>
      </c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4"/>
      <c r="IB10" s="54"/>
      <c r="IC10" s="54"/>
      <c r="ID10" s="54"/>
      <c r="IE10" s="54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5" customFormat="1" ht="19.5" customHeight="1">
      <c r="A11" s="24"/>
      <c r="B11" s="34"/>
      <c r="C11" s="35"/>
      <c r="D11" s="35"/>
      <c r="E11" s="35"/>
      <c r="F11" s="35"/>
      <c r="G11" s="30" t="s">
        <v>55</v>
      </c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4"/>
      <c r="IB11" s="54"/>
      <c r="IC11" s="54"/>
      <c r="ID11" s="54"/>
      <c r="IE11" s="54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5" customFormat="1" ht="19.5" customHeight="1">
      <c r="A12" s="37"/>
      <c r="B12" s="37"/>
      <c r="C12" s="38"/>
      <c r="D12" s="38"/>
      <c r="E12" s="38"/>
      <c r="F12" s="38"/>
      <c r="G12" s="30" t="s">
        <v>55</v>
      </c>
      <c r="H12" s="30"/>
      <c r="I12" s="38"/>
      <c r="J12" s="38"/>
      <c r="K12" s="38"/>
      <c r="L12" s="38"/>
      <c r="M12" s="38">
        <v>1114</v>
      </c>
      <c r="N12" s="38">
        <v>1372</v>
      </c>
      <c r="O12" s="38">
        <v>1315</v>
      </c>
      <c r="P12" s="38">
        <v>1448</v>
      </c>
      <c r="Q12" s="38">
        <v>1603</v>
      </c>
      <c r="R12" s="38">
        <v>715</v>
      </c>
      <c r="S12" s="38">
        <v>1548</v>
      </c>
      <c r="T12" s="38">
        <v>1324</v>
      </c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4"/>
      <c r="IB12" s="54"/>
      <c r="IC12" s="54"/>
      <c r="ID12" s="54"/>
      <c r="IE12" s="54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5" customFormat="1" ht="19.5" customHeight="1">
      <c r="A13" s="37"/>
      <c r="B13" s="37"/>
      <c r="C13" s="38"/>
      <c r="D13" s="38"/>
      <c r="E13" s="38"/>
      <c r="F13" s="38"/>
      <c r="G13" s="30" t="s">
        <v>55</v>
      </c>
      <c r="H13" s="30"/>
      <c r="I13" s="38"/>
      <c r="J13" s="38"/>
      <c r="K13" s="38"/>
      <c r="L13" s="38"/>
      <c r="M13" s="30" t="s">
        <v>56</v>
      </c>
      <c r="N13" s="30" t="s">
        <v>56</v>
      </c>
      <c r="O13" s="30" t="s">
        <v>56</v>
      </c>
      <c r="P13" s="30" t="s">
        <v>56</v>
      </c>
      <c r="Q13" s="30" t="s">
        <v>56</v>
      </c>
      <c r="R13" s="30" t="s">
        <v>56</v>
      </c>
      <c r="S13" s="30" t="s">
        <v>56</v>
      </c>
      <c r="T13" s="30" t="s">
        <v>56</v>
      </c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4"/>
      <c r="IB13" s="54"/>
      <c r="IC13" s="54"/>
      <c r="ID13" s="54"/>
      <c r="IE13" s="54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5" customFormat="1" ht="19.5" customHeight="1">
      <c r="A14" s="37"/>
      <c r="B14" s="37"/>
      <c r="C14" s="38"/>
      <c r="D14" s="38"/>
      <c r="E14" s="38"/>
      <c r="F14" s="38"/>
      <c r="G14" s="30" t="s">
        <v>55</v>
      </c>
      <c r="H14" s="30"/>
      <c r="I14" s="38"/>
      <c r="J14" s="38"/>
      <c r="K14" s="38"/>
      <c r="L14" s="38"/>
      <c r="M14" s="38">
        <v>666</v>
      </c>
      <c r="N14" s="38">
        <v>531</v>
      </c>
      <c r="O14" s="38">
        <v>559</v>
      </c>
      <c r="P14" s="38">
        <v>320</v>
      </c>
      <c r="Q14" s="38">
        <v>302</v>
      </c>
      <c r="R14" s="38">
        <v>225</v>
      </c>
      <c r="S14" s="38">
        <v>354</v>
      </c>
      <c r="T14" s="38">
        <v>303</v>
      </c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4"/>
      <c r="IB14" s="54"/>
      <c r="IC14" s="54"/>
      <c r="ID14" s="54"/>
      <c r="IE14" s="54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4" customFormat="1" ht="19.5" customHeight="1">
      <c r="A15" s="57">
        <v>2</v>
      </c>
      <c r="B15" s="58" t="s">
        <v>57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>
        <f aca="true" t="shared" si="1" ref="M15:T15">SUM(M16:M17)</f>
        <v>1562</v>
      </c>
      <c r="N15" s="59">
        <f t="shared" si="1"/>
        <v>957</v>
      </c>
      <c r="O15" s="59">
        <f t="shared" si="1"/>
        <v>1188</v>
      </c>
      <c r="P15" s="59">
        <f t="shared" si="1"/>
        <v>143</v>
      </c>
      <c r="Q15" s="59">
        <f t="shared" si="1"/>
        <v>262</v>
      </c>
      <c r="R15" s="59">
        <f t="shared" si="1"/>
        <v>144</v>
      </c>
      <c r="S15" s="59">
        <f t="shared" si="1"/>
        <v>286</v>
      </c>
      <c r="T15" s="59">
        <f t="shared" si="1"/>
        <v>235</v>
      </c>
      <c r="U15" s="6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54"/>
      <c r="IB15" s="54"/>
      <c r="IC15" s="54"/>
      <c r="ID15" s="54"/>
      <c r="IE15" s="54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5" customFormat="1" ht="19.5" customHeight="1">
      <c r="A16" s="37"/>
      <c r="B16" s="37"/>
      <c r="C16" s="38"/>
      <c r="D16" s="38"/>
      <c r="E16" s="38"/>
      <c r="F16" s="38"/>
      <c r="G16" s="30" t="s">
        <v>55</v>
      </c>
      <c r="H16" s="30"/>
      <c r="I16" s="38"/>
      <c r="J16" s="38"/>
      <c r="K16" s="38"/>
      <c r="L16" s="38"/>
      <c r="M16" s="30">
        <v>1562</v>
      </c>
      <c r="N16" s="30">
        <v>957</v>
      </c>
      <c r="O16" s="30">
        <v>1188</v>
      </c>
      <c r="P16" s="30">
        <v>143</v>
      </c>
      <c r="Q16" s="30">
        <v>262</v>
      </c>
      <c r="R16" s="30">
        <v>144</v>
      </c>
      <c r="S16" s="30">
        <v>286</v>
      </c>
      <c r="T16" s="30">
        <v>235</v>
      </c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4"/>
      <c r="IB16" s="54"/>
      <c r="IC16" s="54"/>
      <c r="ID16" s="54"/>
      <c r="IE16" s="54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5" customFormat="1" ht="19.5" customHeight="1">
      <c r="A17" s="37"/>
      <c r="B17" s="37"/>
      <c r="C17" s="38"/>
      <c r="D17" s="38"/>
      <c r="E17" s="38"/>
      <c r="F17" s="38"/>
      <c r="G17" s="30" t="s">
        <v>55</v>
      </c>
      <c r="H17" s="30"/>
      <c r="I17" s="38"/>
      <c r="J17" s="38"/>
      <c r="K17" s="38"/>
      <c r="L17" s="38"/>
      <c r="M17" s="30" t="s">
        <v>56</v>
      </c>
      <c r="N17" s="30" t="s">
        <v>56</v>
      </c>
      <c r="O17" s="30" t="s">
        <v>56</v>
      </c>
      <c r="P17" s="30" t="s">
        <v>56</v>
      </c>
      <c r="Q17" s="30" t="s">
        <v>56</v>
      </c>
      <c r="R17" s="30" t="s">
        <v>56</v>
      </c>
      <c r="S17" s="30" t="s">
        <v>56</v>
      </c>
      <c r="T17" s="30" t="s">
        <v>56</v>
      </c>
      <c r="U17" s="50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4"/>
      <c r="IB17" s="54"/>
      <c r="IC17" s="54"/>
      <c r="ID17" s="54"/>
      <c r="IE17" s="54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4" customFormat="1" ht="19.5" customHeight="1">
      <c r="A18" s="57">
        <v>3</v>
      </c>
      <c r="B18" s="58" t="s">
        <v>58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>
        <f aca="true" t="shared" si="2" ref="M18:T18">SUM(M19:M20)</f>
        <v>0</v>
      </c>
      <c r="N18" s="59">
        <f t="shared" si="2"/>
        <v>150</v>
      </c>
      <c r="O18" s="59">
        <f t="shared" si="2"/>
        <v>155</v>
      </c>
      <c r="P18" s="59">
        <f t="shared" si="2"/>
        <v>50</v>
      </c>
      <c r="Q18" s="59">
        <f t="shared" si="2"/>
        <v>190</v>
      </c>
      <c r="R18" s="59">
        <f t="shared" si="2"/>
        <v>0</v>
      </c>
      <c r="S18" s="59">
        <f t="shared" si="2"/>
        <v>170</v>
      </c>
      <c r="T18" s="59">
        <f t="shared" si="2"/>
        <v>100</v>
      </c>
      <c r="U18" s="61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54"/>
      <c r="IB18" s="54"/>
      <c r="IC18" s="54"/>
      <c r="ID18" s="54"/>
      <c r="IE18" s="54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5" customFormat="1" ht="19.5" customHeight="1">
      <c r="A19" s="37"/>
      <c r="B19" s="37"/>
      <c r="C19" s="38"/>
      <c r="D19" s="38"/>
      <c r="E19" s="38"/>
      <c r="F19" s="38"/>
      <c r="G19" s="30" t="s">
        <v>55</v>
      </c>
      <c r="H19" s="30"/>
      <c r="I19" s="38"/>
      <c r="J19" s="38"/>
      <c r="K19" s="38"/>
      <c r="L19" s="38"/>
      <c r="M19" s="38">
        <v>0</v>
      </c>
      <c r="N19" s="38">
        <v>150</v>
      </c>
      <c r="O19" s="38">
        <v>155</v>
      </c>
      <c r="P19" s="38">
        <v>50</v>
      </c>
      <c r="Q19" s="38">
        <v>190</v>
      </c>
      <c r="R19" s="38">
        <v>0</v>
      </c>
      <c r="S19" s="38">
        <v>170</v>
      </c>
      <c r="T19" s="38">
        <v>100</v>
      </c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4"/>
      <c r="IB19" s="54"/>
      <c r="IC19" s="54"/>
      <c r="ID19" s="54"/>
      <c r="IE19" s="54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5" customFormat="1" ht="19.5" customHeight="1">
      <c r="A20" s="37"/>
      <c r="B20" s="37"/>
      <c r="C20" s="38"/>
      <c r="D20" s="38"/>
      <c r="E20" s="38"/>
      <c r="F20" s="38"/>
      <c r="G20" s="30" t="s">
        <v>55</v>
      </c>
      <c r="H20" s="30"/>
      <c r="I20" s="38"/>
      <c r="J20" s="38"/>
      <c r="K20" s="38"/>
      <c r="L20" s="38"/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4"/>
      <c r="IB20" s="54"/>
      <c r="IC20" s="54"/>
      <c r="ID20" s="54"/>
      <c r="IE20" s="54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ht="13.5" customHeight="1">
      <c r="D21" s="6"/>
    </row>
    <row r="22" ht="13.5" customHeight="1">
      <c r="D22" s="6"/>
    </row>
    <row r="23" ht="13.5" customHeight="1">
      <c r="D23" s="6"/>
    </row>
    <row r="24" ht="13.5" customHeight="1">
      <c r="D24" s="6"/>
    </row>
    <row r="25" spans="4:15" ht="13.5" customHeight="1">
      <c r="D25" s="6"/>
      <c r="O25" s="6">
        <v>1</v>
      </c>
    </row>
    <row r="26" ht="13.5" customHeight="1">
      <c r="D26" s="6"/>
    </row>
  </sheetData>
  <sheetProtection/>
  <mergeCells count="28">
    <mergeCell ref="A1:B1"/>
    <mergeCell ref="A2:U2"/>
    <mergeCell ref="A3:B3"/>
    <mergeCell ref="L3:U3"/>
    <mergeCell ref="G4:L4"/>
    <mergeCell ref="I5:K5"/>
    <mergeCell ref="A12:B12"/>
    <mergeCell ref="A13:B13"/>
    <mergeCell ref="A14:B14"/>
    <mergeCell ref="A16:B16"/>
    <mergeCell ref="A17:B17"/>
    <mergeCell ref="A19:B19"/>
    <mergeCell ref="A20:B20"/>
    <mergeCell ref="A4:A6"/>
    <mergeCell ref="B4:B6"/>
    <mergeCell ref="C4:C6"/>
    <mergeCell ref="C9:C11"/>
    <mergeCell ref="D4:D6"/>
    <mergeCell ref="D9:D11"/>
    <mergeCell ref="E4:E6"/>
    <mergeCell ref="E9:E11"/>
    <mergeCell ref="F4:F6"/>
    <mergeCell ref="F9:F11"/>
    <mergeCell ref="G5:G6"/>
    <mergeCell ref="H5:H6"/>
    <mergeCell ref="L5:L6"/>
    <mergeCell ref="U4:U6"/>
    <mergeCell ref="A9:B11"/>
  </mergeCells>
  <printOptions horizontalCentered="1"/>
  <pageMargins left="0.35" right="0.35" top="0.59" bottom="0.7900000000000001" header="0.51" footer="0.51"/>
  <pageSetup horizontalDpi="600" verticalDpi="600" orientation="landscape" paperSize="9"/>
  <headerFooter>
    <oddFooter>&amp;C&amp;"仿宋"&amp;10第 &amp;P 页，共 &amp;N 页</oddFooter>
  </headerFooter>
  <rowBreaks count="1" manualBreakCount="1">
    <brk id="2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showZeros="0" view="pageBreakPreview" zoomScale="115" zoomScaleSheetLayoutView="115" workbookViewId="0" topLeftCell="B4">
      <selection activeCell="E18" sqref="E18"/>
    </sheetView>
  </sheetViews>
  <sheetFormatPr defaultColWidth="9.00390625" defaultRowHeight="13.5" customHeight="1"/>
  <cols>
    <col min="1" max="1" width="3.140625" style="6" customWidth="1"/>
    <col min="2" max="2" width="18.7109375" style="6" customWidth="1"/>
    <col min="3" max="3" width="10.7109375" style="6" customWidth="1"/>
    <col min="4" max="4" width="12.28125" style="7" customWidth="1"/>
    <col min="5" max="11" width="10.7109375" style="6" customWidth="1"/>
    <col min="12" max="12" width="12.421875" style="6" customWidth="1"/>
    <col min="13" max="20" width="9.140625" style="6" hidden="1" customWidth="1"/>
    <col min="21" max="21" width="10.7109375" style="7" customWidth="1"/>
    <col min="22" max="239" width="9.00390625" style="6" customWidth="1"/>
    <col min="240" max="16384" width="9.00390625" style="8" customWidth="1"/>
  </cols>
  <sheetData>
    <row r="1" spans="1:2" ht="16.5" customHeight="1">
      <c r="A1" s="9" t="s">
        <v>59</v>
      </c>
      <c r="B1" s="10"/>
    </row>
    <row r="2" spans="1:21" ht="33" customHeight="1">
      <c r="A2" s="11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" customFormat="1" ht="16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41" t="s">
        <v>1</v>
      </c>
      <c r="M3" s="42"/>
      <c r="N3" s="42"/>
      <c r="O3" s="42"/>
      <c r="P3" s="42"/>
      <c r="Q3" s="42"/>
      <c r="R3" s="42"/>
      <c r="S3" s="42"/>
      <c r="T3" s="42"/>
      <c r="U3" s="42"/>
    </row>
    <row r="4" spans="1:256" s="2" customFormat="1" ht="24.75" customHeight="1">
      <c r="A4" s="14" t="s">
        <v>2</v>
      </c>
      <c r="B4" s="15" t="s">
        <v>47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48</v>
      </c>
      <c r="H4" s="16"/>
      <c r="I4" s="16"/>
      <c r="J4" s="16"/>
      <c r="K4" s="16"/>
      <c r="L4" s="16"/>
      <c r="M4" s="43"/>
      <c r="N4" s="43"/>
      <c r="O4" s="43"/>
      <c r="P4" s="43"/>
      <c r="Q4" s="43"/>
      <c r="R4" s="43"/>
      <c r="S4" s="43"/>
      <c r="T4" s="43"/>
      <c r="U4" s="19" t="s">
        <v>49</v>
      </c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52"/>
      <c r="IB4" s="52"/>
      <c r="IC4" s="52"/>
      <c r="ID4" s="52"/>
      <c r="IE4" s="52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2" customFormat="1" ht="24.75" customHeight="1">
      <c r="A5" s="17"/>
      <c r="B5" s="18"/>
      <c r="C5" s="16"/>
      <c r="D5" s="16"/>
      <c r="E5" s="16"/>
      <c r="F5" s="16"/>
      <c r="G5" s="16" t="s">
        <v>10</v>
      </c>
      <c r="H5" s="19" t="s">
        <v>11</v>
      </c>
      <c r="I5" s="16" t="s">
        <v>12</v>
      </c>
      <c r="J5" s="16"/>
      <c r="K5" s="16"/>
      <c r="L5" s="16" t="s">
        <v>13</v>
      </c>
      <c r="M5" s="43"/>
      <c r="N5" s="43"/>
      <c r="O5" s="43"/>
      <c r="P5" s="43"/>
      <c r="Q5" s="43"/>
      <c r="R5" s="43"/>
      <c r="S5" s="43"/>
      <c r="T5" s="43"/>
      <c r="U5" s="1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52"/>
      <c r="IB5" s="52"/>
      <c r="IC5" s="52"/>
      <c r="ID5" s="52"/>
      <c r="IE5" s="52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2" customFormat="1" ht="24.75" customHeight="1">
      <c r="A6" s="20"/>
      <c r="B6" s="18"/>
      <c r="C6" s="16"/>
      <c r="D6" s="16"/>
      <c r="E6" s="16"/>
      <c r="F6" s="16"/>
      <c r="G6" s="16"/>
      <c r="H6" s="16"/>
      <c r="I6" s="16" t="s">
        <v>14</v>
      </c>
      <c r="J6" s="16" t="s">
        <v>50</v>
      </c>
      <c r="K6" s="16" t="s">
        <v>16</v>
      </c>
      <c r="L6" s="16"/>
      <c r="M6" s="43"/>
      <c r="N6" s="43"/>
      <c r="O6" s="43"/>
      <c r="P6" s="43"/>
      <c r="Q6" s="43"/>
      <c r="R6" s="43"/>
      <c r="S6" s="43"/>
      <c r="T6" s="43"/>
      <c r="U6" s="16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52"/>
      <c r="IB6" s="52"/>
      <c r="IC6" s="52"/>
      <c r="ID6" s="52"/>
      <c r="IE6" s="52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34" s="3" customFormat="1" ht="24.75" customHeight="1">
      <c r="A7" s="21"/>
      <c r="B7" s="22" t="s">
        <v>14</v>
      </c>
      <c r="C7" s="23">
        <v>1400</v>
      </c>
      <c r="D7" s="23"/>
      <c r="E7" s="23">
        <v>140</v>
      </c>
      <c r="F7" s="23">
        <v>1260</v>
      </c>
      <c r="G7" s="23"/>
      <c r="H7" s="23"/>
      <c r="I7" s="44">
        <v>1260</v>
      </c>
      <c r="J7" s="44">
        <v>1260</v>
      </c>
      <c r="K7" s="23"/>
      <c r="L7" s="23"/>
      <c r="M7" s="23" t="e">
        <f>M8+M12+M18+#REF!+#REF!+#REF!+#REF!+#REF!+#REF!+#REF!</f>
        <v>#REF!</v>
      </c>
      <c r="N7" s="23" t="e">
        <f>N8+N12+N18+#REF!+#REF!+#REF!+#REF!+#REF!+#REF!+#REF!</f>
        <v>#REF!</v>
      </c>
      <c r="O7" s="23" t="e">
        <f>O8+O12+O18+#REF!+#REF!+#REF!+#REF!+#REF!+#REF!+#REF!</f>
        <v>#REF!</v>
      </c>
      <c r="P7" s="23" t="e">
        <f>P8+P12+P18+#REF!+#REF!+#REF!+#REF!+#REF!+#REF!+#REF!</f>
        <v>#REF!</v>
      </c>
      <c r="Q7" s="23" t="e">
        <f>Q8+Q12+Q18+#REF!+#REF!+#REF!+#REF!+#REF!+#REF!+#REF!</f>
        <v>#REF!</v>
      </c>
      <c r="R7" s="23" t="e">
        <f>R8+R12+R18+#REF!+#REF!+#REF!+#REF!+#REF!+#REF!+#REF!</f>
        <v>#REF!</v>
      </c>
      <c r="S7" s="23" t="e">
        <f>S8+S12+S18+#REF!+#REF!+#REF!+#REF!+#REF!+#REF!+#REF!</f>
        <v>#REF!</v>
      </c>
      <c r="T7" s="23" t="e">
        <f>T8+T12+T18+#REF!+#REF!+#REF!+#REF!+#REF!+#REF!+#REF!</f>
        <v>#REF!</v>
      </c>
      <c r="U7" s="4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</row>
    <row r="8" spans="1:256" s="4" customFormat="1" ht="19.5" customHeight="1">
      <c r="A8" s="24">
        <v>1</v>
      </c>
      <c r="B8" s="25" t="s">
        <v>61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f aca="true" t="shared" si="0" ref="M8:T8">SUM(M9:M11)</f>
        <v>12721</v>
      </c>
      <c r="N8" s="26">
        <f t="shared" si="0"/>
        <v>4985</v>
      </c>
      <c r="O8" s="26">
        <f t="shared" si="0"/>
        <v>4843</v>
      </c>
      <c r="P8" s="26">
        <f t="shared" si="0"/>
        <v>3010</v>
      </c>
      <c r="Q8" s="26">
        <f t="shared" si="0"/>
        <v>2525</v>
      </c>
      <c r="R8" s="26">
        <f t="shared" si="0"/>
        <v>1778</v>
      </c>
      <c r="S8" s="26">
        <f t="shared" si="0"/>
        <v>7881</v>
      </c>
      <c r="T8" s="26">
        <f t="shared" si="0"/>
        <v>2790</v>
      </c>
      <c r="U8" s="4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54"/>
      <c r="IB8" s="54"/>
      <c r="IC8" s="54"/>
      <c r="ID8" s="54"/>
      <c r="IE8" s="54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5" customFormat="1" ht="19.5" customHeight="1">
      <c r="A9" s="27" t="s">
        <v>62</v>
      </c>
      <c r="B9" s="28"/>
      <c r="C9" s="29"/>
      <c r="D9" s="29"/>
      <c r="E9" s="29"/>
      <c r="F9" s="29"/>
      <c r="G9" s="30" t="s">
        <v>53</v>
      </c>
      <c r="H9" s="30"/>
      <c r="I9" s="38"/>
      <c r="J9" s="38"/>
      <c r="K9" s="38"/>
      <c r="L9" s="38"/>
      <c r="M9" s="38">
        <v>12721</v>
      </c>
      <c r="N9" s="38">
        <v>4985</v>
      </c>
      <c r="O9" s="38">
        <v>4843</v>
      </c>
      <c r="P9" s="38">
        <v>3010</v>
      </c>
      <c r="Q9" s="38">
        <v>2525</v>
      </c>
      <c r="R9" s="38">
        <v>1778</v>
      </c>
      <c r="S9" s="38">
        <v>7881</v>
      </c>
      <c r="T9" s="38">
        <v>2790</v>
      </c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4"/>
      <c r="IB9" s="54"/>
      <c r="IC9" s="54"/>
      <c r="ID9" s="54"/>
      <c r="IE9" s="54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5" customFormat="1" ht="19.5" customHeight="1">
      <c r="A10" s="31"/>
      <c r="B10" s="32"/>
      <c r="C10" s="33"/>
      <c r="D10" s="33"/>
      <c r="E10" s="33"/>
      <c r="F10" s="33"/>
      <c r="G10" s="30" t="s">
        <v>54</v>
      </c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4"/>
      <c r="IB10" s="54"/>
      <c r="IC10" s="54"/>
      <c r="ID10" s="54"/>
      <c r="IE10" s="54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5" customFormat="1" ht="19.5" customHeight="1">
      <c r="A11" s="24"/>
      <c r="B11" s="34"/>
      <c r="C11" s="35"/>
      <c r="D11" s="35"/>
      <c r="E11" s="35"/>
      <c r="F11" s="35"/>
      <c r="G11" s="30" t="s">
        <v>55</v>
      </c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4"/>
      <c r="IB11" s="54"/>
      <c r="IC11" s="54"/>
      <c r="ID11" s="54"/>
      <c r="IE11" s="54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" customFormat="1" ht="19.5" customHeight="1">
      <c r="A12" s="24">
        <v>2</v>
      </c>
      <c r="B12" s="25" t="s">
        <v>63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f aca="true" t="shared" si="1" ref="M12:T12">SUM(M13:M14)</f>
        <v>1562</v>
      </c>
      <c r="N12" s="26">
        <f t="shared" si="1"/>
        <v>957</v>
      </c>
      <c r="O12" s="26">
        <f t="shared" si="1"/>
        <v>1188</v>
      </c>
      <c r="P12" s="26">
        <f t="shared" si="1"/>
        <v>143</v>
      </c>
      <c r="Q12" s="26">
        <f t="shared" si="1"/>
        <v>262</v>
      </c>
      <c r="R12" s="26">
        <f t="shared" si="1"/>
        <v>144</v>
      </c>
      <c r="S12" s="26">
        <f t="shared" si="1"/>
        <v>286</v>
      </c>
      <c r="T12" s="26">
        <f t="shared" si="1"/>
        <v>235</v>
      </c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54"/>
      <c r="IB12" s="54"/>
      <c r="IC12" s="54"/>
      <c r="ID12" s="54"/>
      <c r="IE12" s="54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5" customFormat="1" ht="19.5" customHeight="1">
      <c r="A13" s="36" t="s">
        <v>64</v>
      </c>
      <c r="B13" s="37"/>
      <c r="C13" s="38"/>
      <c r="D13" s="38"/>
      <c r="E13" s="38"/>
      <c r="F13" s="38"/>
      <c r="G13" s="30" t="s">
        <v>55</v>
      </c>
      <c r="H13" s="30"/>
      <c r="I13" s="38"/>
      <c r="J13" s="38"/>
      <c r="K13" s="38"/>
      <c r="L13" s="38"/>
      <c r="M13" s="30">
        <v>1562</v>
      </c>
      <c r="N13" s="30">
        <v>957</v>
      </c>
      <c r="O13" s="30">
        <v>1188</v>
      </c>
      <c r="P13" s="30">
        <v>143</v>
      </c>
      <c r="Q13" s="30">
        <v>262</v>
      </c>
      <c r="R13" s="30">
        <v>144</v>
      </c>
      <c r="S13" s="30">
        <v>286</v>
      </c>
      <c r="T13" s="30">
        <v>235</v>
      </c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4"/>
      <c r="IB13" s="54"/>
      <c r="IC13" s="54"/>
      <c r="ID13" s="54"/>
      <c r="IE13" s="54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5" customFormat="1" ht="19.5" customHeight="1">
      <c r="A14" s="37" t="s">
        <v>55</v>
      </c>
      <c r="B14" s="37"/>
      <c r="C14" s="38"/>
      <c r="D14" s="38"/>
      <c r="E14" s="38"/>
      <c r="F14" s="38"/>
      <c r="G14" s="30" t="s">
        <v>55</v>
      </c>
      <c r="H14" s="30"/>
      <c r="I14" s="38"/>
      <c r="J14" s="38"/>
      <c r="K14" s="38"/>
      <c r="L14" s="38"/>
      <c r="M14" s="30" t="s">
        <v>56</v>
      </c>
      <c r="N14" s="30" t="s">
        <v>56</v>
      </c>
      <c r="O14" s="30" t="s">
        <v>56</v>
      </c>
      <c r="P14" s="30" t="s">
        <v>56</v>
      </c>
      <c r="Q14" s="30" t="s">
        <v>56</v>
      </c>
      <c r="R14" s="30" t="s">
        <v>56</v>
      </c>
      <c r="S14" s="30" t="s">
        <v>56</v>
      </c>
      <c r="T14" s="30" t="s">
        <v>56</v>
      </c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4"/>
      <c r="IB14" s="54"/>
      <c r="IC14" s="54"/>
      <c r="ID14" s="54"/>
      <c r="IE14" s="54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4" customFormat="1" ht="19.5" customHeight="1">
      <c r="A15" s="24">
        <v>3</v>
      </c>
      <c r="B15" s="25" t="s">
        <v>65</v>
      </c>
      <c r="C15" s="26">
        <v>1400</v>
      </c>
      <c r="D15" s="26"/>
      <c r="E15" s="26">
        <v>140</v>
      </c>
      <c r="F15" s="39">
        <v>1260</v>
      </c>
      <c r="G15" s="26"/>
      <c r="H15" s="26"/>
      <c r="I15" s="44">
        <v>1260</v>
      </c>
      <c r="J15" s="44">
        <v>1260</v>
      </c>
      <c r="K15" s="26"/>
      <c r="L15" s="26"/>
      <c r="M15" s="26">
        <f aca="true" t="shared" si="2" ref="M15:T15">SUM(M16:M17)</f>
        <v>0</v>
      </c>
      <c r="N15" s="26">
        <f t="shared" si="2"/>
        <v>150</v>
      </c>
      <c r="O15" s="26">
        <f t="shared" si="2"/>
        <v>155</v>
      </c>
      <c r="P15" s="26">
        <f t="shared" si="2"/>
        <v>50</v>
      </c>
      <c r="Q15" s="26">
        <f t="shared" si="2"/>
        <v>190</v>
      </c>
      <c r="R15" s="26">
        <f t="shared" si="2"/>
        <v>0</v>
      </c>
      <c r="S15" s="26">
        <f t="shared" si="2"/>
        <v>170</v>
      </c>
      <c r="T15" s="26">
        <f t="shared" si="2"/>
        <v>100</v>
      </c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54"/>
      <c r="IB15" s="54"/>
      <c r="IC15" s="54"/>
      <c r="ID15" s="54"/>
      <c r="IE15" s="54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5" customFormat="1" ht="27.75" customHeight="1">
      <c r="A16" s="36" t="s">
        <v>66</v>
      </c>
      <c r="B16" s="37"/>
      <c r="C16" s="38">
        <v>1400</v>
      </c>
      <c r="D16" s="38"/>
      <c r="E16" s="38">
        <v>140</v>
      </c>
      <c r="F16" s="38">
        <v>1260</v>
      </c>
      <c r="G16" s="40" t="s">
        <v>67</v>
      </c>
      <c r="H16" s="30" t="s">
        <v>68</v>
      </c>
      <c r="I16" s="38">
        <v>1260</v>
      </c>
      <c r="J16" s="38">
        <v>1260</v>
      </c>
      <c r="K16" s="38"/>
      <c r="L16" s="38">
        <v>20130505</v>
      </c>
      <c r="M16" s="38">
        <v>0</v>
      </c>
      <c r="N16" s="38">
        <v>150</v>
      </c>
      <c r="O16" s="38">
        <v>155</v>
      </c>
      <c r="P16" s="38">
        <v>50</v>
      </c>
      <c r="Q16" s="38">
        <v>190</v>
      </c>
      <c r="R16" s="38">
        <v>0</v>
      </c>
      <c r="S16" s="38">
        <v>170</v>
      </c>
      <c r="T16" s="38">
        <v>100</v>
      </c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4"/>
      <c r="IB16" s="54"/>
      <c r="IC16" s="54"/>
      <c r="ID16" s="54"/>
      <c r="IE16" s="54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5" customFormat="1" ht="19.5" customHeight="1">
      <c r="A17" s="37" t="s">
        <v>55</v>
      </c>
      <c r="B17" s="37"/>
      <c r="C17" s="38"/>
      <c r="D17" s="38"/>
      <c r="E17" s="38"/>
      <c r="F17" s="38"/>
      <c r="G17" s="30" t="s">
        <v>55</v>
      </c>
      <c r="H17" s="30"/>
      <c r="I17" s="38"/>
      <c r="J17" s="38"/>
      <c r="K17" s="38"/>
      <c r="L17" s="38"/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50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4"/>
      <c r="IB17" s="54"/>
      <c r="IC17" s="54"/>
      <c r="ID17" s="54"/>
      <c r="IE17" s="54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4" customFormat="1" ht="19.5" customHeight="1">
      <c r="A18" s="24">
        <v>4</v>
      </c>
      <c r="B18" s="25" t="s">
        <v>69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 aca="true" t="shared" si="3" ref="M18:T18">SUM(M19:M20)</f>
        <v>0</v>
      </c>
      <c r="N18" s="26">
        <f t="shared" si="3"/>
        <v>150</v>
      </c>
      <c r="O18" s="26">
        <f t="shared" si="3"/>
        <v>155</v>
      </c>
      <c r="P18" s="26">
        <f t="shared" si="3"/>
        <v>50</v>
      </c>
      <c r="Q18" s="26">
        <f t="shared" si="3"/>
        <v>190</v>
      </c>
      <c r="R18" s="26">
        <f t="shared" si="3"/>
        <v>0</v>
      </c>
      <c r="S18" s="26">
        <f t="shared" si="3"/>
        <v>170</v>
      </c>
      <c r="T18" s="26">
        <f t="shared" si="3"/>
        <v>100</v>
      </c>
      <c r="U18" s="4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54"/>
      <c r="IB18" s="54"/>
      <c r="IC18" s="54"/>
      <c r="ID18" s="54"/>
      <c r="IE18" s="54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5" customFormat="1" ht="19.5" customHeight="1">
      <c r="A19" s="36" t="s">
        <v>51</v>
      </c>
      <c r="B19" s="37"/>
      <c r="C19" s="38"/>
      <c r="D19" s="38"/>
      <c r="E19" s="38"/>
      <c r="F19" s="38"/>
      <c r="G19" s="30" t="s">
        <v>55</v>
      </c>
      <c r="H19" s="30"/>
      <c r="I19" s="38"/>
      <c r="J19" s="38"/>
      <c r="K19" s="38"/>
      <c r="L19" s="38"/>
      <c r="M19" s="38">
        <v>0</v>
      </c>
      <c r="N19" s="38">
        <v>150</v>
      </c>
      <c r="O19" s="38">
        <v>155</v>
      </c>
      <c r="P19" s="38">
        <v>50</v>
      </c>
      <c r="Q19" s="38">
        <v>190</v>
      </c>
      <c r="R19" s="38">
        <v>0</v>
      </c>
      <c r="S19" s="38">
        <v>170</v>
      </c>
      <c r="T19" s="38">
        <v>100</v>
      </c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4"/>
      <c r="IB19" s="54"/>
      <c r="IC19" s="54"/>
      <c r="ID19" s="54"/>
      <c r="IE19" s="54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5" customFormat="1" ht="19.5" customHeight="1">
      <c r="A20" s="37" t="s">
        <v>55</v>
      </c>
      <c r="B20" s="37"/>
      <c r="C20" s="38"/>
      <c r="D20" s="38"/>
      <c r="E20" s="38"/>
      <c r="F20" s="38"/>
      <c r="G20" s="30" t="s">
        <v>55</v>
      </c>
      <c r="H20" s="30"/>
      <c r="I20" s="38"/>
      <c r="J20" s="38"/>
      <c r="K20" s="38"/>
      <c r="L20" s="38"/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4"/>
      <c r="IB20" s="54"/>
      <c r="IC20" s="54"/>
      <c r="ID20" s="54"/>
      <c r="IE20" s="54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ht="13.5" customHeight="1">
      <c r="D21" s="6"/>
    </row>
    <row r="22" ht="13.5" customHeight="1">
      <c r="D22" s="6"/>
    </row>
    <row r="23" ht="13.5" customHeight="1">
      <c r="D23" s="6"/>
    </row>
    <row r="24" ht="13.5" customHeight="1">
      <c r="D24" s="6"/>
    </row>
    <row r="25" spans="4:15" ht="13.5" customHeight="1">
      <c r="D25" s="6"/>
      <c r="O25" s="6">
        <v>1</v>
      </c>
    </row>
    <row r="26" ht="13.5" customHeight="1">
      <c r="D26" s="6"/>
    </row>
  </sheetData>
  <sheetProtection/>
  <mergeCells count="27">
    <mergeCell ref="A1:B1"/>
    <mergeCell ref="A2:U2"/>
    <mergeCell ref="A3:B3"/>
    <mergeCell ref="L3:U3"/>
    <mergeCell ref="G4:L4"/>
    <mergeCell ref="I5:K5"/>
    <mergeCell ref="A13:B13"/>
    <mergeCell ref="A14:B14"/>
    <mergeCell ref="A16:B16"/>
    <mergeCell ref="A17:B17"/>
    <mergeCell ref="A19:B19"/>
    <mergeCell ref="A20:B20"/>
    <mergeCell ref="A4:A6"/>
    <mergeCell ref="B4:B6"/>
    <mergeCell ref="C4:C6"/>
    <mergeCell ref="C9:C11"/>
    <mergeCell ref="D4:D6"/>
    <mergeCell ref="D9:D11"/>
    <mergeCell ref="E4:E6"/>
    <mergeCell ref="E9:E11"/>
    <mergeCell ref="F4:F6"/>
    <mergeCell ref="F9:F11"/>
    <mergeCell ref="G5:G6"/>
    <mergeCell ref="H5:H6"/>
    <mergeCell ref="L5:L6"/>
    <mergeCell ref="U4:U6"/>
    <mergeCell ref="A9:B11"/>
  </mergeCells>
  <printOptions horizontalCentered="1"/>
  <pageMargins left="0.35" right="0.35" top="0.59" bottom="0.7900000000000001" header="0.51" footer="0.51"/>
  <pageSetup horizontalDpi="600" verticalDpi="600" orientation="landscape" paperSize="9"/>
  <headerFooter>
    <oddFooter>&amp;C&amp;"仿宋"&amp;10第 &amp;P 页，共 &amp;N 页</oddFooter>
  </headerFooter>
  <rowBreaks count="1" manualBreakCount="1">
    <brk id="2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夭夭</cp:lastModifiedBy>
  <cp:lastPrinted>2019-11-13T00:52:50Z</cp:lastPrinted>
  <dcterms:created xsi:type="dcterms:W3CDTF">2017-04-11T08:03:00Z</dcterms:created>
  <dcterms:modified xsi:type="dcterms:W3CDTF">2022-06-07T06:43:14Z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B850468D057540BBBEE096AAB3ADB266</vt:lpwstr>
  </property>
</Properties>
</file>